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MP.LAPTOP-EIB6NVMN.001\Downloads\"/>
    </mc:Choice>
  </mc:AlternateContent>
  <xr:revisionPtr revIDLastSave="0" documentId="13_ncr:1_{B6871BB2-773B-40CA-B56A-993A8ECE27BC}" xr6:coauthVersionLast="47" xr6:coauthVersionMax="47" xr10:uidLastSave="{00000000-0000-0000-0000-000000000000}"/>
  <bookViews>
    <workbookView xWindow="-120" yWindow="-120" windowWidth="20730" windowHeight="11160" xr2:uid="{91C5C54E-9F8E-4036-82D7-8DEFD7A955CC}"/>
  </bookViews>
  <sheets>
    <sheet name="PTF CNP - Indicaciones" sheetId="13" r:id="rId1"/>
    <sheet name="PTF CNP - Estimación" sheetId="14" r:id="rId2"/>
    <sheet name="PIB - Series Originales" sheetId="1" r:id="rId3"/>
    <sheet name="PIB - Series Construidas" sheetId="2" r:id="rId4"/>
    <sheet name="CAPITAL - Series Originales A" sheetId="3" r:id="rId5"/>
    <sheet name="CAPITAL - Series Originales M" sheetId="6" r:id="rId6"/>
    <sheet name="CAPITAL - Series Construidas A" sheetId="4" r:id="rId7"/>
    <sheet name="CAPITAL - Series Construidas M" sheetId="7" r:id="rId8"/>
    <sheet name="EMPLEO - Series Originales A" sheetId="8" r:id="rId9"/>
    <sheet name="EMPLEO - Series Originales M" sheetId="9" r:id="rId10"/>
    <sheet name="EMPLEO - Series Construidas A" sheetId="11" r:id="rId11"/>
    <sheet name="EMPLEO - Series Construidas M" sheetId="12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H50" i="14" l="1"/>
  <c r="CG50" i="14"/>
  <c r="CF50" i="14"/>
  <c r="CE50" i="14"/>
  <c r="CD50" i="14"/>
  <c r="CC50" i="14"/>
  <c r="CB50" i="14"/>
  <c r="BZ50" i="14"/>
  <c r="BY50" i="14"/>
  <c r="BX50" i="14"/>
  <c r="BW50" i="14"/>
  <c r="BV50" i="14"/>
  <c r="BU50" i="14"/>
  <c r="BT50" i="14"/>
  <c r="BR50" i="14"/>
  <c r="BQ50" i="14"/>
  <c r="BP50" i="14"/>
  <c r="BO50" i="14"/>
  <c r="BN50" i="14"/>
  <c r="BM50" i="14"/>
  <c r="BL50" i="14"/>
  <c r="BJ50" i="14"/>
  <c r="BI50" i="14"/>
  <c r="BH50" i="14"/>
  <c r="BG50" i="14"/>
  <c r="BF50" i="14"/>
  <c r="BE50" i="14"/>
  <c r="BD50" i="14"/>
  <c r="BB50" i="14"/>
  <c r="BA50" i="14"/>
  <c r="AZ50" i="14"/>
  <c r="AY50" i="14"/>
  <c r="AX50" i="14"/>
  <c r="AW50" i="14"/>
  <c r="AV50" i="14"/>
  <c r="AT50" i="14"/>
  <c r="AS50" i="14"/>
  <c r="AR50" i="14"/>
  <c r="AQ50" i="14"/>
  <c r="AP50" i="14"/>
  <c r="AO50" i="14"/>
  <c r="AN50" i="14"/>
  <c r="AL50" i="14"/>
  <c r="AK50" i="14"/>
  <c r="AJ50" i="14"/>
  <c r="AI50" i="14"/>
  <c r="AH50" i="14"/>
  <c r="AG50" i="14"/>
  <c r="AF50" i="14"/>
  <c r="X50" i="14"/>
  <c r="Y50" i="14"/>
  <c r="Z50" i="14"/>
  <c r="AA50" i="14"/>
  <c r="AB50" i="14"/>
  <c r="AC50" i="14"/>
  <c r="AD50" i="14"/>
  <c r="V51" i="14"/>
  <c r="U51" i="14"/>
  <c r="T51" i="14"/>
  <c r="S51" i="14"/>
  <c r="R51" i="14"/>
  <c r="Q51" i="14"/>
  <c r="P51" i="14"/>
  <c r="O51" i="14"/>
  <c r="N51" i="14"/>
  <c r="M51" i="14"/>
  <c r="B51" i="14"/>
  <c r="C51" i="14"/>
  <c r="D51" i="14"/>
  <c r="E51" i="14"/>
  <c r="F51" i="14"/>
  <c r="G51" i="14"/>
  <c r="H51" i="14"/>
  <c r="I51" i="14"/>
  <c r="J51" i="14"/>
  <c r="K51" i="14"/>
  <c r="B50" i="14"/>
  <c r="B44" i="14"/>
  <c r="I47" i="14"/>
  <c r="AG45" i="14"/>
  <c r="Y44" i="14"/>
  <c r="Z44" i="14"/>
  <c r="AA44" i="14"/>
  <c r="AB44" i="14"/>
  <c r="AF44" i="14"/>
  <c r="AG44" i="14"/>
  <c r="AH44" i="14"/>
  <c r="AI44" i="14"/>
  <c r="AJ44" i="14"/>
  <c r="AN44" i="14"/>
  <c r="AO44" i="14"/>
  <c r="AP44" i="14"/>
  <c r="AQ44" i="14"/>
  <c r="AR44" i="14"/>
  <c r="AS44" i="14"/>
  <c r="AT44" i="14"/>
  <c r="AV44" i="14"/>
  <c r="AW44" i="14"/>
  <c r="AX44" i="14"/>
  <c r="AY44" i="14"/>
  <c r="AZ44" i="14"/>
  <c r="BA44" i="14"/>
  <c r="BB44" i="14"/>
  <c r="BD44" i="14"/>
  <c r="BE44" i="14"/>
  <c r="BF44" i="14"/>
  <c r="BG44" i="14"/>
  <c r="BH44" i="14"/>
  <c r="BI44" i="14"/>
  <c r="BJ44" i="14"/>
  <c r="BL44" i="14"/>
  <c r="BM44" i="14"/>
  <c r="BN44" i="14"/>
  <c r="BO44" i="14"/>
  <c r="BP44" i="14"/>
  <c r="BQ44" i="14"/>
  <c r="BR44" i="14"/>
  <c r="BT44" i="14"/>
  <c r="BU44" i="14"/>
  <c r="BV44" i="14"/>
  <c r="BW44" i="14"/>
  <c r="BX44" i="14"/>
  <c r="BY44" i="14"/>
  <c r="BZ44" i="14"/>
  <c r="CB44" i="14"/>
  <c r="CC44" i="14"/>
  <c r="CD44" i="14"/>
  <c r="CE44" i="14"/>
  <c r="CF44" i="14"/>
  <c r="CG44" i="14"/>
  <c r="CH44" i="14"/>
  <c r="X44" i="14"/>
  <c r="X49" i="14"/>
  <c r="Y49" i="14"/>
  <c r="Z49" i="14"/>
  <c r="AA49" i="14"/>
  <c r="AF49" i="14"/>
  <c r="AG49" i="14"/>
  <c r="AH49" i="14"/>
  <c r="AI49" i="14"/>
  <c r="AJ49" i="14"/>
  <c r="AN49" i="14"/>
  <c r="AO49" i="14"/>
  <c r="AP49" i="14"/>
  <c r="AQ49" i="14"/>
  <c r="AR49" i="14"/>
  <c r="AS49" i="14"/>
  <c r="AT49" i="14"/>
  <c r="AV49" i="14"/>
  <c r="AW49" i="14"/>
  <c r="AX49" i="14"/>
  <c r="AY49" i="14"/>
  <c r="AZ49" i="14"/>
  <c r="BA49" i="14"/>
  <c r="BB49" i="14"/>
  <c r="BD49" i="14"/>
  <c r="BE49" i="14"/>
  <c r="BF49" i="14"/>
  <c r="BG49" i="14"/>
  <c r="BH49" i="14"/>
  <c r="BI49" i="14"/>
  <c r="BJ49" i="14"/>
  <c r="BL49" i="14"/>
  <c r="BM49" i="14"/>
  <c r="BN49" i="14"/>
  <c r="BO49" i="14"/>
  <c r="BP49" i="14"/>
  <c r="BQ49" i="14"/>
  <c r="BR49" i="14"/>
  <c r="BT49" i="14"/>
  <c r="BU49" i="14"/>
  <c r="BV49" i="14"/>
  <c r="BW49" i="14"/>
  <c r="BX49" i="14"/>
  <c r="BY49" i="14"/>
  <c r="BZ49" i="14"/>
  <c r="CB49" i="14"/>
  <c r="CC49" i="14"/>
  <c r="CD49" i="14"/>
  <c r="CE49" i="14"/>
  <c r="CF49" i="14"/>
  <c r="CG49" i="14"/>
  <c r="CH49" i="14"/>
  <c r="CH38" i="14"/>
  <c r="CG38" i="14"/>
  <c r="CF38" i="14"/>
  <c r="CE38" i="14"/>
  <c r="CD38" i="14"/>
  <c r="CC38" i="14"/>
  <c r="CB38" i="14"/>
  <c r="BZ38" i="14"/>
  <c r="BY38" i="14"/>
  <c r="BX38" i="14"/>
  <c r="BW38" i="14"/>
  <c r="BV38" i="14"/>
  <c r="BU38" i="14"/>
  <c r="BT38" i="14"/>
  <c r="BR38" i="14"/>
  <c r="BQ38" i="14"/>
  <c r="BP38" i="14"/>
  <c r="BO38" i="14"/>
  <c r="BN38" i="14"/>
  <c r="BM38" i="14"/>
  <c r="BL38" i="14"/>
  <c r="BJ38" i="14"/>
  <c r="BI38" i="14"/>
  <c r="BH38" i="14"/>
  <c r="BG38" i="14"/>
  <c r="BF38" i="14"/>
  <c r="BE38" i="14"/>
  <c r="BD38" i="14"/>
  <c r="BB38" i="14"/>
  <c r="BA38" i="14"/>
  <c r="AZ38" i="14"/>
  <c r="AY38" i="14"/>
  <c r="AX38" i="14"/>
  <c r="AW38" i="14"/>
  <c r="AV38" i="14"/>
  <c r="AT38" i="14"/>
  <c r="AS38" i="14"/>
  <c r="AR38" i="14"/>
  <c r="AQ38" i="14"/>
  <c r="AP38" i="14"/>
  <c r="AO38" i="14"/>
  <c r="AN38" i="14"/>
  <c r="AL38" i="14"/>
  <c r="AK38" i="14"/>
  <c r="AJ38" i="14"/>
  <c r="AI38" i="14"/>
  <c r="AH38" i="14"/>
  <c r="AG38" i="14"/>
  <c r="AF38" i="14"/>
  <c r="AD38" i="14"/>
  <c r="AC38" i="14"/>
  <c r="AB38" i="14"/>
  <c r="AA38" i="14"/>
  <c r="Z38" i="14"/>
  <c r="Y38" i="14"/>
  <c r="X38" i="14"/>
  <c r="V38" i="14"/>
  <c r="U38" i="14"/>
  <c r="T38" i="14"/>
  <c r="S38" i="14"/>
  <c r="R38" i="14"/>
  <c r="Q38" i="14"/>
  <c r="P38" i="14"/>
  <c r="O38" i="14"/>
  <c r="N38" i="14"/>
  <c r="M38" i="14"/>
  <c r="K38" i="14"/>
  <c r="J38" i="14"/>
  <c r="I38" i="14"/>
  <c r="H38" i="14"/>
  <c r="G38" i="14"/>
  <c r="F38" i="14"/>
  <c r="E38" i="14"/>
  <c r="D38" i="14"/>
  <c r="C38" i="14"/>
  <c r="B38" i="14"/>
  <c r="O48" i="14"/>
  <c r="F48" i="14"/>
  <c r="CE47" i="14"/>
  <c r="BV47" i="14"/>
  <c r="BM47" i="14"/>
  <c r="BD47" i="14"/>
  <c r="M47" i="14"/>
  <c r="D47" i="14"/>
  <c r="C47" i="14"/>
  <c r="CC46" i="14"/>
  <c r="CB46" i="14"/>
  <c r="BT46" i="14"/>
  <c r="AZ46" i="14"/>
  <c r="AR46" i="14"/>
  <c r="AQ46" i="14"/>
  <c r="AJ46" i="14"/>
  <c r="AI46" i="14"/>
  <c r="AA46" i="14"/>
  <c r="Z46" i="14"/>
  <c r="R46" i="14"/>
  <c r="Q46" i="14"/>
  <c r="BX45" i="14"/>
  <c r="BP45" i="14"/>
  <c r="BO45" i="14"/>
  <c r="BG45" i="14"/>
  <c r="BF45" i="14"/>
  <c r="AX45" i="14"/>
  <c r="AW45" i="14"/>
  <c r="AO45" i="14"/>
  <c r="AN45" i="14"/>
  <c r="AF45" i="14"/>
  <c r="X45" i="14"/>
  <c r="O45" i="14"/>
  <c r="F45" i="14"/>
  <c r="E45" i="14"/>
  <c r="CD43" i="14"/>
  <c r="BU43" i="14"/>
  <c r="BL43" i="14"/>
  <c r="CH41" i="14"/>
  <c r="BX40" i="14"/>
  <c r="BZ40" i="14"/>
  <c r="BO40" i="14"/>
  <c r="BF40" i="14"/>
  <c r="AW40" i="14"/>
  <c r="AN40" i="14"/>
  <c r="AF40" i="14"/>
  <c r="E40" i="14"/>
  <c r="U41" i="14" l="1"/>
  <c r="V39" i="14"/>
  <c r="K41" i="14"/>
  <c r="AB49" i="14"/>
  <c r="X43" i="14"/>
  <c r="T41" i="14"/>
  <c r="AL43" i="14"/>
  <c r="AK41" i="14"/>
  <c r="AC45" i="14"/>
  <c r="AL49" i="14"/>
  <c r="X39" i="14"/>
  <c r="AD39" i="14"/>
  <c r="AC39" i="14"/>
  <c r="F39" i="14"/>
  <c r="G39" i="14"/>
  <c r="AX39" i="14"/>
  <c r="BR39" i="14"/>
  <c r="CH39" i="14"/>
  <c r="O39" i="14"/>
  <c r="AO39" i="14"/>
  <c r="BY39" i="14"/>
  <c r="G40" i="14"/>
  <c r="I39" i="14"/>
  <c r="BP39" i="14"/>
  <c r="BQ39" i="14"/>
  <c r="CG39" i="14"/>
  <c r="AT39" i="14"/>
  <c r="AG39" i="14"/>
  <c r="AD40" i="14"/>
  <c r="H39" i="14"/>
  <c r="AL39" i="14"/>
  <c r="BG39" i="14"/>
  <c r="AT41" i="14"/>
  <c r="C39" i="14"/>
  <c r="K39" i="14"/>
  <c r="BD39" i="14"/>
  <c r="BM39" i="14"/>
  <c r="BV39" i="14"/>
  <c r="CE39" i="14"/>
  <c r="B40" i="14"/>
  <c r="S40" i="14"/>
  <c r="AB40" i="14"/>
  <c r="BL40" i="14"/>
  <c r="BU40" i="14"/>
  <c r="CD40" i="14"/>
  <c r="R41" i="14"/>
  <c r="AA41" i="14"/>
  <c r="AJ41" i="14"/>
  <c r="AR41" i="14"/>
  <c r="BT41" i="14"/>
  <c r="CC41" i="14"/>
  <c r="BM42" i="14"/>
  <c r="AK43" i="14"/>
  <c r="Q48" i="14"/>
  <c r="BH48" i="14"/>
  <c r="O52" i="14"/>
  <c r="O50" i="14"/>
  <c r="D39" i="14"/>
  <c r="M39" i="14"/>
  <c r="AV39" i="14"/>
  <c r="BE39" i="14"/>
  <c r="BN39" i="14"/>
  <c r="BW39" i="14"/>
  <c r="CF39" i="14"/>
  <c r="C40" i="14"/>
  <c r="AC40" i="14"/>
  <c r="AT40" i="14"/>
  <c r="BD40" i="14"/>
  <c r="BM40" i="14"/>
  <c r="BV40" i="14"/>
  <c r="CE40" i="14"/>
  <c r="B41" i="14"/>
  <c r="S41" i="14"/>
  <c r="AB41" i="14"/>
  <c r="AS41" i="14"/>
  <c r="BL41" i="14"/>
  <c r="BU41" i="14"/>
  <c r="CD41" i="14"/>
  <c r="M42" i="14"/>
  <c r="BN42" i="14"/>
  <c r="CH42" i="14"/>
  <c r="E39" i="14"/>
  <c r="AF39" i="14"/>
  <c r="AN39" i="14"/>
  <c r="AW39" i="14"/>
  <c r="BF39" i="14"/>
  <c r="BO39" i="14"/>
  <c r="BX39" i="14"/>
  <c r="D40" i="14"/>
  <c r="M40" i="14"/>
  <c r="AV40" i="14"/>
  <c r="BE40" i="14"/>
  <c r="BN40" i="14"/>
  <c r="BW40" i="14"/>
  <c r="CF40" i="14"/>
  <c r="C41" i="14"/>
  <c r="BD41" i="14"/>
  <c r="BM41" i="14"/>
  <c r="BV41" i="14"/>
  <c r="CE41" i="14"/>
  <c r="I42" i="14"/>
  <c r="BD42" i="14"/>
  <c r="BJ42" i="14"/>
  <c r="B43" i="14"/>
  <c r="AB43" i="14"/>
  <c r="AC43" i="14"/>
  <c r="BX48" i="14"/>
  <c r="I44" i="14"/>
  <c r="N40" i="14"/>
  <c r="CG40" i="14"/>
  <c r="D41" i="14"/>
  <c r="M41" i="14"/>
  <c r="AD41" i="14"/>
  <c r="AV41" i="14"/>
  <c r="BE41" i="14"/>
  <c r="BN41" i="14"/>
  <c r="BW41" i="14"/>
  <c r="CF41" i="14"/>
  <c r="C42" i="14"/>
  <c r="BE42" i="14"/>
  <c r="I45" i="14"/>
  <c r="AZ48" i="14"/>
  <c r="BB48" i="14"/>
  <c r="C50" i="14"/>
  <c r="C52" i="14"/>
  <c r="P39" i="14"/>
  <c r="Y39" i="14"/>
  <c r="AH39" i="14"/>
  <c r="AP39" i="14"/>
  <c r="AY39" i="14"/>
  <c r="BH39" i="14"/>
  <c r="BZ39" i="14"/>
  <c r="F40" i="14"/>
  <c r="O40" i="14"/>
  <c r="X40" i="14"/>
  <c r="AG40" i="14"/>
  <c r="AO40" i="14"/>
  <c r="AX40" i="14"/>
  <c r="BG40" i="14"/>
  <c r="BP40" i="14"/>
  <c r="BY40" i="14"/>
  <c r="CH40" i="14"/>
  <c r="E41" i="14"/>
  <c r="N41" i="14"/>
  <c r="V41" i="14"/>
  <c r="AF41" i="14"/>
  <c r="AN41" i="14"/>
  <c r="AW41" i="14"/>
  <c r="BF41" i="14"/>
  <c r="BO41" i="14"/>
  <c r="BX41" i="14"/>
  <c r="CG41" i="14"/>
  <c r="D42" i="14"/>
  <c r="AT42" i="14"/>
  <c r="CE42" i="14"/>
  <c r="D52" i="14"/>
  <c r="D50" i="14"/>
  <c r="Q39" i="14"/>
  <c r="Z39" i="14"/>
  <c r="AI39" i="14"/>
  <c r="AQ39" i="14"/>
  <c r="AZ39" i="14"/>
  <c r="BI39" i="14"/>
  <c r="CB39" i="14"/>
  <c r="P40" i="14"/>
  <c r="Y40" i="14"/>
  <c r="AH40" i="14"/>
  <c r="AP40" i="14"/>
  <c r="AY40" i="14"/>
  <c r="BH40" i="14"/>
  <c r="BQ40" i="14"/>
  <c r="F41" i="14"/>
  <c r="O41" i="14"/>
  <c r="X41" i="14"/>
  <c r="AG41" i="14"/>
  <c r="AO41" i="14"/>
  <c r="AX41" i="14"/>
  <c r="BG41" i="14"/>
  <c r="BP41" i="14"/>
  <c r="BY41" i="14"/>
  <c r="AL42" i="14"/>
  <c r="AV42" i="14"/>
  <c r="BB42" i="14"/>
  <c r="BA42" i="14"/>
  <c r="CF42" i="14"/>
  <c r="S43" i="14"/>
  <c r="H43" i="14"/>
  <c r="BP48" i="14"/>
  <c r="E52" i="14"/>
  <c r="E50" i="14"/>
  <c r="R39" i="14"/>
  <c r="AA39" i="14"/>
  <c r="AJ39" i="14"/>
  <c r="AR39" i="14"/>
  <c r="BA39" i="14"/>
  <c r="BJ39" i="14"/>
  <c r="BT39" i="14"/>
  <c r="CC39" i="14"/>
  <c r="H40" i="14"/>
  <c r="Q40" i="14"/>
  <c r="Z40" i="14"/>
  <c r="AI40" i="14"/>
  <c r="AQ40" i="14"/>
  <c r="AZ40" i="14"/>
  <c r="BR40" i="14"/>
  <c r="CB40" i="14"/>
  <c r="P41" i="14"/>
  <c r="Y41" i="14"/>
  <c r="AH41" i="14"/>
  <c r="AP41" i="14"/>
  <c r="AY41" i="14"/>
  <c r="BH41" i="14"/>
  <c r="BQ41" i="14"/>
  <c r="BZ41" i="14"/>
  <c r="AC42" i="14"/>
  <c r="BV42" i="14"/>
  <c r="AD43" i="14"/>
  <c r="CH48" i="14"/>
  <c r="F52" i="14"/>
  <c r="F50" i="14"/>
  <c r="B39" i="14"/>
  <c r="S39" i="14"/>
  <c r="AB39" i="14"/>
  <c r="AK39" i="14"/>
  <c r="AS39" i="14"/>
  <c r="BB39" i="14"/>
  <c r="BL39" i="14"/>
  <c r="BU39" i="14"/>
  <c r="CD39" i="14"/>
  <c r="I40" i="14"/>
  <c r="R40" i="14"/>
  <c r="AA40" i="14"/>
  <c r="AJ40" i="14"/>
  <c r="AR40" i="14"/>
  <c r="BA40" i="14"/>
  <c r="BJ40" i="14"/>
  <c r="BT40" i="14"/>
  <c r="CC40" i="14"/>
  <c r="H41" i="14"/>
  <c r="Q41" i="14"/>
  <c r="Z41" i="14"/>
  <c r="AI41" i="14"/>
  <c r="AQ41" i="14"/>
  <c r="AZ41" i="14"/>
  <c r="BI41" i="14"/>
  <c r="BR41" i="14"/>
  <c r="CB41" i="14"/>
  <c r="H42" i="14"/>
  <c r="AD42" i="14"/>
  <c r="AS42" i="14"/>
  <c r="BW42" i="14"/>
  <c r="AS43" i="14"/>
  <c r="BJ43" i="14"/>
  <c r="BB47" i="14"/>
  <c r="CF48" i="14"/>
  <c r="R42" i="14"/>
  <c r="AA42" i="14"/>
  <c r="AJ42" i="14"/>
  <c r="AR42" i="14"/>
  <c r="BT42" i="14"/>
  <c r="CC42" i="14"/>
  <c r="Q43" i="14"/>
  <c r="Z43" i="14"/>
  <c r="AI43" i="14"/>
  <c r="AQ43" i="14"/>
  <c r="AZ43" i="14"/>
  <c r="BI43" i="14"/>
  <c r="BR43" i="14"/>
  <c r="CB43" i="14"/>
  <c r="C45" i="14"/>
  <c r="AL45" i="14"/>
  <c r="AT45" i="14"/>
  <c r="BD45" i="14"/>
  <c r="BM45" i="14"/>
  <c r="BV45" i="14"/>
  <c r="CE45" i="14"/>
  <c r="F46" i="14"/>
  <c r="O46" i="14"/>
  <c r="X46" i="14"/>
  <c r="AG46" i="14"/>
  <c r="AO46" i="14"/>
  <c r="AX46" i="14"/>
  <c r="BG46" i="14"/>
  <c r="BP46" i="14"/>
  <c r="CH46" i="14"/>
  <c r="R47" i="14"/>
  <c r="AA47" i="14"/>
  <c r="AJ47" i="14"/>
  <c r="AR47" i="14"/>
  <c r="BT47" i="14"/>
  <c r="CC47" i="14"/>
  <c r="D48" i="14"/>
  <c r="M48" i="14"/>
  <c r="AV48" i="14"/>
  <c r="BE48" i="14"/>
  <c r="BN48" i="14"/>
  <c r="BW48" i="14"/>
  <c r="P44" i="14"/>
  <c r="P49" i="14"/>
  <c r="B42" i="14"/>
  <c r="S42" i="14"/>
  <c r="AB42" i="14"/>
  <c r="BL42" i="14"/>
  <c r="BU42" i="14"/>
  <c r="CD42" i="14"/>
  <c r="R43" i="14"/>
  <c r="AA43" i="14"/>
  <c r="AJ43" i="14"/>
  <c r="AR43" i="14"/>
  <c r="BT43" i="14"/>
  <c r="CC43" i="14"/>
  <c r="D45" i="14"/>
  <c r="M45" i="14"/>
  <c r="AD45" i="14"/>
  <c r="AV45" i="14"/>
  <c r="BE45" i="14"/>
  <c r="BN45" i="14"/>
  <c r="BW45" i="14"/>
  <c r="CF45" i="14"/>
  <c r="P46" i="14"/>
  <c r="Y46" i="14"/>
  <c r="AH46" i="14"/>
  <c r="AP46" i="14"/>
  <c r="AY46" i="14"/>
  <c r="BH46" i="14"/>
  <c r="BZ46" i="14"/>
  <c r="B47" i="14"/>
  <c r="S47" i="14"/>
  <c r="AB47" i="14"/>
  <c r="BL47" i="14"/>
  <c r="BU47" i="14"/>
  <c r="CD47" i="14"/>
  <c r="E48" i="14"/>
  <c r="AF48" i="14"/>
  <c r="AN48" i="14"/>
  <c r="AW48" i="14"/>
  <c r="BF48" i="14"/>
  <c r="BO48" i="14"/>
  <c r="BB43" i="14"/>
  <c r="BR46" i="14"/>
  <c r="X48" i="14"/>
  <c r="AG48" i="14"/>
  <c r="AO48" i="14"/>
  <c r="AX48" i="14"/>
  <c r="BG48" i="14"/>
  <c r="R44" i="14"/>
  <c r="R49" i="14"/>
  <c r="C43" i="14"/>
  <c r="AT43" i="14"/>
  <c r="BD43" i="14"/>
  <c r="BM43" i="14"/>
  <c r="BV43" i="14"/>
  <c r="CE43" i="14"/>
  <c r="I46" i="14"/>
  <c r="AV47" i="14"/>
  <c r="BE47" i="14"/>
  <c r="BN47" i="14"/>
  <c r="BW47" i="14"/>
  <c r="CF47" i="14"/>
  <c r="P48" i="14"/>
  <c r="Y48" i="14"/>
  <c r="AH48" i="14"/>
  <c r="AP48" i="14"/>
  <c r="AY48" i="14"/>
  <c r="B49" i="14"/>
  <c r="S44" i="14"/>
  <c r="S49" i="14"/>
  <c r="E42" i="14"/>
  <c r="AF42" i="14"/>
  <c r="AN42" i="14"/>
  <c r="AW42" i="14"/>
  <c r="BF42" i="14"/>
  <c r="BO42" i="14"/>
  <c r="BX42" i="14"/>
  <c r="CG42" i="14"/>
  <c r="D43" i="14"/>
  <c r="M43" i="14"/>
  <c r="AV43" i="14"/>
  <c r="BE43" i="14"/>
  <c r="BN43" i="14"/>
  <c r="BW43" i="14"/>
  <c r="CF43" i="14"/>
  <c r="P45" i="14"/>
  <c r="Y45" i="14"/>
  <c r="AH45" i="14"/>
  <c r="AP45" i="14"/>
  <c r="AY45" i="14"/>
  <c r="BH45" i="14"/>
  <c r="B46" i="14"/>
  <c r="S46" i="14"/>
  <c r="AB46" i="14"/>
  <c r="BL46" i="14"/>
  <c r="BU46" i="14"/>
  <c r="CD46" i="14"/>
  <c r="E47" i="14"/>
  <c r="AF47" i="14"/>
  <c r="AN47" i="14"/>
  <c r="AW47" i="14"/>
  <c r="BF47" i="14"/>
  <c r="BO47" i="14"/>
  <c r="BX47" i="14"/>
  <c r="Z48" i="14"/>
  <c r="AI48" i="14"/>
  <c r="AQ48" i="14"/>
  <c r="CB48" i="14"/>
  <c r="C44" i="14"/>
  <c r="C49" i="14"/>
  <c r="F42" i="14"/>
  <c r="O42" i="14"/>
  <c r="X42" i="14"/>
  <c r="AG42" i="14"/>
  <c r="AO42" i="14"/>
  <c r="AX42" i="14"/>
  <c r="BG42" i="14"/>
  <c r="BP42" i="14"/>
  <c r="E43" i="14"/>
  <c r="AF43" i="14"/>
  <c r="AN43" i="14"/>
  <c r="AW43" i="14"/>
  <c r="BF43" i="14"/>
  <c r="BO43" i="14"/>
  <c r="BX43" i="14"/>
  <c r="CG43" i="14"/>
  <c r="Q45" i="14"/>
  <c r="Z45" i="14"/>
  <c r="AI45" i="14"/>
  <c r="AQ45" i="14"/>
  <c r="AZ45" i="14"/>
  <c r="BI45" i="14"/>
  <c r="CB45" i="14"/>
  <c r="C46" i="14"/>
  <c r="AL46" i="14"/>
  <c r="AT46" i="14"/>
  <c r="BD46" i="14"/>
  <c r="BM46" i="14"/>
  <c r="BV46" i="14"/>
  <c r="CE46" i="14"/>
  <c r="F47" i="14"/>
  <c r="O47" i="14"/>
  <c r="X47" i="14"/>
  <c r="AG47" i="14"/>
  <c r="AO47" i="14"/>
  <c r="AX47" i="14"/>
  <c r="BG47" i="14"/>
  <c r="BP47" i="14"/>
  <c r="BY47" i="14"/>
  <c r="I48" i="14"/>
  <c r="R48" i="14"/>
  <c r="AA48" i="14"/>
  <c r="BT48" i="14"/>
  <c r="CC48" i="14"/>
  <c r="D49" i="14"/>
  <c r="D44" i="14"/>
  <c r="M49" i="14"/>
  <c r="M44" i="14"/>
  <c r="P42" i="14"/>
  <c r="Y42" i="14"/>
  <c r="AH42" i="14"/>
  <c r="AP42" i="14"/>
  <c r="AY42" i="14"/>
  <c r="BH42" i="14"/>
  <c r="BQ42" i="14"/>
  <c r="BZ42" i="14"/>
  <c r="F43" i="14"/>
  <c r="O43" i="14"/>
  <c r="AG43" i="14"/>
  <c r="AO43" i="14"/>
  <c r="AX43" i="14"/>
  <c r="BG43" i="14"/>
  <c r="BP43" i="14"/>
  <c r="BY43" i="14"/>
  <c r="CH43" i="14"/>
  <c r="R45" i="14"/>
  <c r="AA45" i="14"/>
  <c r="AJ45" i="14"/>
  <c r="AR45" i="14"/>
  <c r="BA45" i="14"/>
  <c r="BJ45" i="14"/>
  <c r="BT45" i="14"/>
  <c r="CC45" i="14"/>
  <c r="D46" i="14"/>
  <c r="M46" i="14"/>
  <c r="AD46" i="14"/>
  <c r="AV46" i="14"/>
  <c r="BE46" i="14"/>
  <c r="BN46" i="14"/>
  <c r="BW46" i="14"/>
  <c r="CF46" i="14"/>
  <c r="G47" i="14"/>
  <c r="P47" i="14"/>
  <c r="Y47" i="14"/>
  <c r="AH47" i="14"/>
  <c r="AP47" i="14"/>
  <c r="AY47" i="14"/>
  <c r="BH47" i="14"/>
  <c r="BQ47" i="14"/>
  <c r="BZ47" i="14"/>
  <c r="B48" i="14"/>
  <c r="S48" i="14"/>
  <c r="AD48" i="14"/>
  <c r="BL48" i="14"/>
  <c r="BU48" i="14"/>
  <c r="CD48" i="14"/>
  <c r="E49" i="14"/>
  <c r="E44" i="14"/>
  <c r="Q42" i="14"/>
  <c r="Z42" i="14"/>
  <c r="AI42" i="14"/>
  <c r="AQ42" i="14"/>
  <c r="AZ42" i="14"/>
  <c r="CB42" i="14"/>
  <c r="G43" i="14"/>
  <c r="P43" i="14"/>
  <c r="Y43" i="14"/>
  <c r="AH43" i="14"/>
  <c r="AP43" i="14"/>
  <c r="AY43" i="14"/>
  <c r="BH43" i="14"/>
  <c r="BQ43" i="14"/>
  <c r="B45" i="14"/>
  <c r="S45" i="14"/>
  <c r="AB45" i="14"/>
  <c r="AK45" i="14"/>
  <c r="AS45" i="14"/>
  <c r="BB45" i="14"/>
  <c r="BL45" i="14"/>
  <c r="BU45" i="14"/>
  <c r="CD45" i="14"/>
  <c r="E46" i="14"/>
  <c r="N46" i="14"/>
  <c r="V46" i="14"/>
  <c r="AF46" i="14"/>
  <c r="AN46" i="14"/>
  <c r="AW46" i="14"/>
  <c r="BF46" i="14"/>
  <c r="BO46" i="14"/>
  <c r="BX46" i="14"/>
  <c r="CG46" i="14"/>
  <c r="H47" i="14"/>
  <c r="Q47" i="14"/>
  <c r="Z47" i="14"/>
  <c r="AI47" i="14"/>
  <c r="AQ47" i="14"/>
  <c r="AZ47" i="14"/>
  <c r="BI47" i="14"/>
  <c r="BR47" i="14"/>
  <c r="CB47" i="14"/>
  <c r="C48" i="14"/>
  <c r="BD48" i="14"/>
  <c r="BM48" i="14"/>
  <c r="BV48" i="14"/>
  <c r="CE48" i="14"/>
  <c r="F44" i="14"/>
  <c r="F49" i="14"/>
  <c r="O49" i="14"/>
  <c r="O44" i="14"/>
  <c r="AC46" i="14" l="1"/>
  <c r="K40" i="14"/>
  <c r="AD44" i="14"/>
  <c r="AD49" i="14"/>
  <c r="AL44" i="14"/>
  <c r="AC44" i="14"/>
  <c r="AC49" i="14"/>
  <c r="G41" i="14"/>
  <c r="N48" i="14"/>
  <c r="AK49" i="14"/>
  <c r="AK44" i="14"/>
  <c r="J49" i="14"/>
  <c r="T49" i="14"/>
  <c r="AJ48" i="14"/>
  <c r="AL48" i="14"/>
  <c r="BY42" i="14"/>
  <c r="AS46" i="14"/>
  <c r="BY45" i="14"/>
  <c r="H46" i="14"/>
  <c r="H44" i="14"/>
  <c r="H49" i="14"/>
  <c r="I49" i="14"/>
  <c r="BA43" i="14"/>
  <c r="G48" i="14"/>
  <c r="BJ41" i="14"/>
  <c r="J40" i="14"/>
  <c r="N43" i="14"/>
  <c r="U46" i="14"/>
  <c r="V47" i="14"/>
  <c r="AK46" i="14"/>
  <c r="M52" i="14"/>
  <c r="M50" i="14"/>
  <c r="CG45" i="14"/>
  <c r="J43" i="14"/>
  <c r="H48" i="14"/>
  <c r="BA41" i="14"/>
  <c r="AC41" i="14"/>
  <c r="BQ45" i="14"/>
  <c r="CG47" i="14"/>
  <c r="N47" i="14"/>
  <c r="AD47" i="14"/>
  <c r="AT47" i="14"/>
  <c r="J47" i="14"/>
  <c r="BQ48" i="14"/>
  <c r="BR48" i="14"/>
  <c r="BZ48" i="14"/>
  <c r="I43" i="14"/>
  <c r="BI42" i="14"/>
  <c r="BR42" i="14"/>
  <c r="V49" i="14"/>
  <c r="G42" i="14"/>
  <c r="R52" i="14"/>
  <c r="R50" i="14"/>
  <c r="J45" i="14"/>
  <c r="K44" i="14"/>
  <c r="K49" i="14"/>
  <c r="U47" i="14"/>
  <c r="AL47" i="14"/>
  <c r="N45" i="14"/>
  <c r="V48" i="14"/>
  <c r="G46" i="14"/>
  <c r="U45" i="14"/>
  <c r="BY46" i="14"/>
  <c r="CH47" i="14"/>
  <c r="BJ48" i="14"/>
  <c r="K43" i="14"/>
  <c r="N39" i="14"/>
  <c r="BQ46" i="14"/>
  <c r="BB40" i="14"/>
  <c r="BB41" i="14"/>
  <c r="AC48" i="14"/>
  <c r="K46" i="14"/>
  <c r="J46" i="14"/>
  <c r="J44" i="14"/>
  <c r="BJ46" i="14"/>
  <c r="BY48" i="14"/>
  <c r="AC47" i="14"/>
  <c r="BJ47" i="14"/>
  <c r="J39" i="14"/>
  <c r="N42" i="14"/>
  <c r="T42" i="14"/>
  <c r="U42" i="14"/>
  <c r="V40" i="14"/>
  <c r="V42" i="14"/>
  <c r="AL40" i="14"/>
  <c r="T46" i="14"/>
  <c r="AK42" i="14"/>
  <c r="AS40" i="14"/>
  <c r="T48" i="14"/>
  <c r="BZ43" i="14"/>
  <c r="AK48" i="14"/>
  <c r="H45" i="14"/>
  <c r="V43" i="14"/>
  <c r="G45" i="14"/>
  <c r="BA46" i="14"/>
  <c r="K47" i="14"/>
  <c r="CG48" i="14"/>
  <c r="S52" i="14"/>
  <c r="S50" i="14"/>
  <c r="BA47" i="14"/>
  <c r="BI40" i="14"/>
  <c r="BZ45" i="14"/>
  <c r="BA48" i="14"/>
  <c r="U39" i="14"/>
  <c r="BI48" i="14"/>
  <c r="BR45" i="14"/>
  <c r="AK40" i="14"/>
  <c r="K42" i="14"/>
  <c r="B52" i="14"/>
  <c r="I41" i="14"/>
  <c r="AB48" i="14"/>
  <c r="P52" i="14"/>
  <c r="P50" i="14"/>
  <c r="N44" i="14"/>
  <c r="N49" i="14"/>
  <c r="AR48" i="14"/>
  <c r="AT48" i="14"/>
  <c r="AS48" i="14"/>
  <c r="BB46" i="14"/>
  <c r="CH45" i="14"/>
  <c r="BI46" i="14"/>
  <c r="U48" i="14"/>
  <c r="G49" i="14"/>
  <c r="AK47" i="14"/>
  <c r="AS47" i="14"/>
  <c r="J41" i="14"/>
  <c r="Q44" i="14"/>
  <c r="Q49" i="14"/>
  <c r="AL41" i="14"/>
  <c r="G44" i="14" l="1"/>
  <c r="Q50" i="14"/>
  <c r="Q52" i="14"/>
  <c r="N52" i="14"/>
  <c r="N50" i="14"/>
  <c r="K48" i="14"/>
  <c r="T47" i="14"/>
  <c r="T43" i="14"/>
  <c r="T45" i="14"/>
  <c r="I52" i="14"/>
  <c r="I50" i="14"/>
  <c r="U43" i="14"/>
  <c r="J42" i="14"/>
  <c r="V44" i="14"/>
  <c r="U49" i="14"/>
  <c r="U44" i="14"/>
  <c r="T39" i="14"/>
  <c r="T40" i="14"/>
  <c r="J48" i="14"/>
  <c r="V45" i="14"/>
  <c r="T44" i="14"/>
  <c r="U40" i="14"/>
  <c r="K45" i="14"/>
  <c r="U52" i="14" l="1"/>
  <c r="U50" i="14"/>
  <c r="G52" i="14"/>
  <c r="G50" i="14"/>
  <c r="H50" i="14"/>
  <c r="H52" i="14"/>
  <c r="V52" i="14"/>
  <c r="V50" i="14"/>
  <c r="T52" i="14"/>
  <c r="T50" i="14"/>
  <c r="J52" i="14" l="1"/>
  <c r="J50" i="14"/>
  <c r="K50" i="14"/>
  <c r="K52" i="14"/>
</calcChain>
</file>

<file path=xl/sharedStrings.xml><?xml version="1.0" encoding="utf-8"?>
<sst xmlns="http://schemas.openxmlformats.org/spreadsheetml/2006/main" count="4030" uniqueCount="1078">
  <si>
    <t>Año</t>
  </si>
  <si>
    <t>O1</t>
  </si>
  <si>
    <t>O2</t>
  </si>
  <si>
    <t>O3</t>
  </si>
  <si>
    <t>O4</t>
  </si>
  <si>
    <t>O5</t>
  </si>
  <si>
    <t>O6</t>
  </si>
  <si>
    <t>O7</t>
  </si>
  <si>
    <t>O8</t>
  </si>
  <si>
    <t>O9</t>
  </si>
  <si>
    <t>O10</t>
  </si>
  <si>
    <t>O11</t>
  </si>
  <si>
    <t>O12</t>
  </si>
  <si>
    <t>O13</t>
  </si>
  <si>
    <t>O14</t>
  </si>
  <si>
    <t>O15</t>
  </si>
  <si>
    <t>O16</t>
  </si>
  <si>
    <t>O17</t>
  </si>
  <si>
    <t>O18</t>
  </si>
  <si>
    <t>O19</t>
  </si>
  <si>
    <t>O20</t>
  </si>
  <si>
    <t>O21</t>
  </si>
  <si>
    <t>O22</t>
  </si>
  <si>
    <t>O23</t>
  </si>
  <si>
    <t>O24</t>
  </si>
  <si>
    <t>O25</t>
  </si>
  <si>
    <t>O26</t>
  </si>
  <si>
    <t>O27</t>
  </si>
  <si>
    <t>O28</t>
  </si>
  <si>
    <t>O29</t>
  </si>
  <si>
    <t>O30</t>
  </si>
  <si>
    <t>O31</t>
  </si>
  <si>
    <t>O32</t>
  </si>
  <si>
    <t>O33</t>
  </si>
  <si>
    <t>O34</t>
  </si>
  <si>
    <t>O35</t>
  </si>
  <si>
    <t>PIB a Costo de Factores (Volumen encadenado a precios del Año Anterior, referencia 2008)</t>
  </si>
  <si>
    <t>PIB a Costo de Factores (Volumen encadenado a precios del Año Anterior, referencia 2013)</t>
  </si>
  <si>
    <t>Unidad: Millones de CLP Encadenados</t>
  </si>
  <si>
    <t>Unidad: Miles de Millones de CLP Encadenados</t>
  </si>
  <si>
    <t>Fuente: Banco Central de Chile</t>
  </si>
  <si>
    <t>PIB Agricultura, Caza y Pesca (Volumen encadenado a precios del Año Anterior, referencia 2008)</t>
  </si>
  <si>
    <t>PIB Agropecuario-Silvícola (precios corrientes, referencia 2013)</t>
  </si>
  <si>
    <t>PIB Agropecuario-Silvícola (Volumen encadenado a precios del Año Anterior, referencia 2013)</t>
  </si>
  <si>
    <t xml:space="preserve">Unidad: Miles de Millones de CLP </t>
  </si>
  <si>
    <t>PIB Pesca (precios corrientes, referencia 2013)</t>
  </si>
  <si>
    <t>PIB Pesca (Volumen encadenado a precios del Año Anterior, referencia 2013)</t>
  </si>
  <si>
    <t>Unidad: Miles de Millones de CLP</t>
  </si>
  <si>
    <t>PIB Minería (Volumen encadenado a precios del Año Anterior, referencia 2008)</t>
  </si>
  <si>
    <t>PIB Minería (precios corrientes, referencia 2013)</t>
  </si>
  <si>
    <t>PIB Minería (Volumen encadenado a precios del Año Anterior, referencia 2013)</t>
  </si>
  <si>
    <t>PIB Industria (Volumen encadenado a precios del Año Anterior, referencia 2008)</t>
  </si>
  <si>
    <t>PIB Industria (precios corrientes, referencia 2013)</t>
  </si>
  <si>
    <t>PIB Industria (Volumen encadenado a precios del Año Anterior, referencia 2013)</t>
  </si>
  <si>
    <t>PIB EGA (Volumen encadenado a precios del Año Anterior, referencia 2008)</t>
  </si>
  <si>
    <t>PIB EGA (precios corrientes, referencia 2013)</t>
  </si>
  <si>
    <t>PIB EGA (Volumen encadenado a precios del Año Anterior, referencia 2013)</t>
  </si>
  <si>
    <t>PIB Construcción (Volumen encadenado a precios del Año Anterior, referencia 2008)</t>
  </si>
  <si>
    <t>PIB Construcción (precios corrientes, referencia 2013)</t>
  </si>
  <si>
    <t>PIB Construcción (Volumen encadenado a precios del Año Anterior, referencia 2013)</t>
  </si>
  <si>
    <t>PIB Comercio, Hoteles y Restaurantes (Volumen encadenado a precios del Año Anterior, referencia 2008)</t>
  </si>
  <si>
    <t>PIB Comercio, Hoteles y Restaurantes (precios corrientes, referencia 2013)</t>
  </si>
  <si>
    <t>PIB Comercio, Hoteles y Restaurantes (Volumen encadenado a precios del Año Anterior, referencia 2013)</t>
  </si>
  <si>
    <t>PIB Transporte y Comunicaciones (Volumen encadenado a precios del Año Anterior, referencia 2008)</t>
  </si>
  <si>
    <t>PIB Transporte (precios corrientes, referencia 2013)</t>
  </si>
  <si>
    <t>PIB Transporte (Volumen encadenado a precios del Año Anterior, referencia 2013)</t>
  </si>
  <si>
    <t>PIB Comunicaciones (precios corrientes, referencia 2013)</t>
  </si>
  <si>
    <t>PIB Comunicaciones (Volumen encadenado a precios del Año Anterior, referencia 2013)</t>
  </si>
  <si>
    <t>PIB Servicios Financieros y Empresariales (precios corrientes, referencia 2013)</t>
  </si>
  <si>
    <t>PIB Servicios Financieros y Empresariales (Volumen encadenado a precios del Año Anterior, referencia 2013)</t>
  </si>
  <si>
    <t>PIB Servicios de vivienda (precios corrientes, referencia 2013)</t>
  </si>
  <si>
    <t>PIB Servicios de vivienda (Volumen encadenado a precios del Año Anterior, referencia 2013)</t>
  </si>
  <si>
    <t>PIB Servicios personales (precios corrientes, referencia 2013)</t>
  </si>
  <si>
    <t>PIB Servicios personales (Volumen encadenado a precios del Año Anterior, referencia 2013)</t>
  </si>
  <si>
    <t>PIB Adm. Pública (precios corrientes, referencia 2013)</t>
  </si>
  <si>
    <t>PIB Adm. Pública (Volumen encadenado a precios del Año Anterior, referencia 2013)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</si>
  <si>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</si>
  <si>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</si>
  <si>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</si>
  <si>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</si>
  <si>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</si>
  <si>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</si>
  <si>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</si>
  <si>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</si>
  <si>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</si>
  <si>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</si>
  <si>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</si>
  <si>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</si>
  <si>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</si>
  <si>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</si>
  <si>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</si>
  <si>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</si>
  <si>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</si>
  <si>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</si>
  <si>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</si>
  <si>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</si>
  <si>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</si>
  <si>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</si>
  <si>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</si>
  <si>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</si>
  <si>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C25</t>
  </si>
  <si>
    <t>C26</t>
  </si>
  <si>
    <t>C27</t>
  </si>
  <si>
    <t>C28</t>
  </si>
  <si>
    <t>C29</t>
  </si>
  <si>
    <t>C30</t>
  </si>
  <si>
    <t>C31</t>
  </si>
  <si>
    <t>C32</t>
  </si>
  <si>
    <t>C33</t>
  </si>
  <si>
    <t>C34</t>
  </si>
  <si>
    <t>C35</t>
  </si>
  <si>
    <t>C36</t>
  </si>
  <si>
    <t>PIB a Costo de Factores s/minería (Volumen encadenado a precios del Año Anterior, referencia 2008)</t>
  </si>
  <si>
    <t>PIB a Costo de Factores s/minería (base móvil, referencia 2013)</t>
  </si>
  <si>
    <t>PIB a Costo de Factores s/minería (precios corrientes, referencia 2013)</t>
  </si>
  <si>
    <t>PIB a Costo de Factores s/minería (Volumen encadenado a precios del Año Anterior, referencia 2013)</t>
  </si>
  <si>
    <t>PIB Agricultura, Caza y Pesca (base móvil, referencia 2013)</t>
  </si>
  <si>
    <t>PIB Agricultura, Caza y Pesca (precios corrientes, referencia 2013)</t>
  </si>
  <si>
    <t>PIB Agricultura, Caza y Pesca (Volumen encadenado a precios del Año Anterior, referencia 2013)</t>
  </si>
  <si>
    <t>PIB Agropecuario-Silvícola (base móvil, referencia 2013)</t>
  </si>
  <si>
    <t>PIB Pesca (base móvil, referencia 2013)</t>
  </si>
  <si>
    <t>PIB Minería (base móvil, referencia 2013)</t>
  </si>
  <si>
    <t>PIB Industria (base móvil, referencia 2013)</t>
  </si>
  <si>
    <t>PIB EGA (base móvil, referencia 2013)</t>
  </si>
  <si>
    <t>PIB Construcción (base móvil, referencia 2013)</t>
  </si>
  <si>
    <t>PIB Comercio, Hoteles y Restaurantes (base móvil, referencia 2013)</t>
  </si>
  <si>
    <t>PIB Transporte y Comunicaciones (base móvil, referencia 2013)</t>
  </si>
  <si>
    <t>PIB Transporte y Comunicaciones (precios corrientes, referencia 2013)</t>
  </si>
  <si>
    <t>PIB Transporte y Comunicaciones (Volumen encadenado a precios del Año Anterior, referencia 2013)</t>
  </si>
  <si>
    <t>PIB Transporte (base móvil, referencia 2013)</t>
  </si>
  <si>
    <t>PIB Comunicaciones (base móvil, referencia 2013)</t>
  </si>
  <si>
    <t>PIB Servicios (Volumen encadenado a precios del Año Anterior, referencia 2008)</t>
  </si>
  <si>
    <t>PIB Servicios (base móvil, referencia 2013)</t>
  </si>
  <si>
    <t>PIB Servicios (precios corrientes, referencia 2013)</t>
  </si>
  <si>
    <t>PIB Servicios (Volumen encadenado a precios del Año Anterior, referencia 2013)</t>
  </si>
  <si>
    <t>PIB Servicios Financieros y Empresariales (base móvil, referencia 2013)</t>
  </si>
  <si>
    <t>PIB Servicios de vivienda (base móvil, referencia 2013)</t>
  </si>
  <si>
    <t>PIB Servicios personales (base móvil, referencia 2013)</t>
  </si>
  <si>
    <t>PIB Adm. Pública (base móvil, referencia 2013)</t>
  </si>
  <si>
    <t>C37</t>
  </si>
  <si>
    <t>C38</t>
  </si>
  <si>
    <t>C39</t>
  </si>
  <si>
    <t>C40</t>
  </si>
  <si>
    <t>C41</t>
  </si>
  <si>
    <t>C42</t>
  </si>
  <si>
    <t>C43</t>
  </si>
  <si>
    <t>C44</t>
  </si>
  <si>
    <t>C45</t>
  </si>
  <si>
    <t>C46</t>
  </si>
  <si>
    <t>C47</t>
  </si>
  <si>
    <t>C48</t>
  </si>
  <si>
    <t>C49</t>
  </si>
  <si>
    <t>C50</t>
  </si>
  <si>
    <t>C51</t>
  </si>
  <si>
    <t>C52</t>
  </si>
  <si>
    <t>C53</t>
  </si>
  <si>
    <t>C54</t>
  </si>
  <si>
    <t>C55</t>
  </si>
  <si>
    <t>O36</t>
  </si>
  <si>
    <t>O37</t>
  </si>
  <si>
    <t>O38</t>
  </si>
  <si>
    <t>O39</t>
  </si>
  <si>
    <t>O40</t>
  </si>
  <si>
    <t>O41</t>
  </si>
  <si>
    <t>O42</t>
  </si>
  <si>
    <t>O43</t>
  </si>
  <si>
    <t>O44</t>
  </si>
  <si>
    <t>O45</t>
  </si>
  <si>
    <t>O46</t>
  </si>
  <si>
    <t>O47</t>
  </si>
  <si>
    <t>O48</t>
  </si>
  <si>
    <t>O49</t>
  </si>
  <si>
    <t>O50</t>
  </si>
  <si>
    <t>O51</t>
  </si>
  <si>
    <t>O52</t>
  </si>
  <si>
    <t>O53</t>
  </si>
  <si>
    <t>O54</t>
  </si>
  <si>
    <t>O55</t>
  </si>
  <si>
    <t>O56</t>
  </si>
  <si>
    <t>O57</t>
  </si>
  <si>
    <t>O58</t>
  </si>
  <si>
    <t>O59</t>
  </si>
  <si>
    <t>O60</t>
  </si>
  <si>
    <t>O61</t>
  </si>
  <si>
    <t>O62</t>
  </si>
  <si>
    <t>Stock de Capital Neto Total (precios constantes, referencia 2008)</t>
  </si>
  <si>
    <t>Unidad: millones de CLP</t>
  </si>
  <si>
    <t>Stock de Capital Neto Total (precios constantes, referencia 2013)</t>
  </si>
  <si>
    <t>Unidad: miles de millones de CLP</t>
  </si>
  <si>
    <t>Stock de Capital Neto s/minería (precios constantes, referencia 2008)</t>
  </si>
  <si>
    <t>Tasa de Desempleo Natural</t>
  </si>
  <si>
    <t>Unidad: Porcentaje</t>
  </si>
  <si>
    <t>Fuente: DIPRES</t>
  </si>
  <si>
    <t>Stock de Capital Neto s/minería (precios constantes, referencia 2013)</t>
  </si>
  <si>
    <t>Stock de Capital Neto Agricultura, Caza y Pesca (precios constantes, referencia 2008)</t>
  </si>
  <si>
    <t>Stock de Capital Neto Agricultura, Caza y Pesca (precios constantes, referencia 2013)</t>
  </si>
  <si>
    <t>Stock de Capital Neto Minería (precios constantes, referencia 2008)</t>
  </si>
  <si>
    <t>Stock de Capital Neto Minería (precios constantes, referencia 2013)</t>
  </si>
  <si>
    <t>Stock de Capital Neto Industria (precios constantes, referencia 2008)</t>
  </si>
  <si>
    <t>Stock de Capital Neto Industria (precios constantes, referencia 2013)</t>
  </si>
  <si>
    <t>C56</t>
  </si>
  <si>
    <t>C57</t>
  </si>
  <si>
    <t>C58</t>
  </si>
  <si>
    <t>C59</t>
  </si>
  <si>
    <t>C60</t>
  </si>
  <si>
    <t>C61</t>
  </si>
  <si>
    <t>C62</t>
  </si>
  <si>
    <t>Stock de Capital Neto EGA (precios constantes, referencia 2008)</t>
  </si>
  <si>
    <t>Stock de Capital Neto EGA (precios constantes, referencia 2013)</t>
  </si>
  <si>
    <t>Stock de Capital Neto Construcción (precios constantes, referencia 2008)</t>
  </si>
  <si>
    <t>Stock de Capital Neto Construcción (precios constantes, referencia 2013)</t>
  </si>
  <si>
    <t>Stock de Capital Neto Comercio, Hoteles y Restaurantes (precios constantes, referencia 2008)</t>
  </si>
  <si>
    <t>Stock de Capital Neto Comercio, Hoteles y Restaurantes (precios constantes, referencia 2013)</t>
  </si>
  <si>
    <t>Stock de Capital Neto Transporte y Comunicaciones (precios constantes, referencia 2008)</t>
  </si>
  <si>
    <t>Stock de Capital Neto Transporte y Comunicaciones (precios constantes, referencia 2013)</t>
  </si>
  <si>
    <t>Stock de Capital Neto Servicios (precios constantes, referencia 2008)</t>
  </si>
  <si>
    <t>Stock de Capital Neto Servicios Financieros y Empresariales (precios constantes, referencia 2008)</t>
  </si>
  <si>
    <t>Stock de Capital Neto Servicios de vivienda (precios constantes, referencia 2008)</t>
  </si>
  <si>
    <t>Stock de Capital Neto Servicios Personales (precios constantes, referencia 2008)</t>
  </si>
  <si>
    <t>Stock de Capital Neto Servicios (precios constantes, referencia 2013)</t>
  </si>
  <si>
    <t>Stock de Capital Neto Servicios Financieros y Empresariales (precios constantes, referencia 2013)</t>
  </si>
  <si>
    <t>Stock de Capital Neto Servicios de vivienda (precios constantes, referencia 2013)</t>
  </si>
  <si>
    <t>Stock de Capital Neto Servicios Personales (precios constantes, referencia 2013)</t>
  </si>
  <si>
    <t>1990 -  Dic-Feb</t>
  </si>
  <si>
    <t xml:space="preserve">1990 -  Ene-Mar  </t>
  </si>
  <si>
    <t xml:space="preserve">1990 -  Feb-Abr </t>
  </si>
  <si>
    <t xml:space="preserve">1990 -  Mar-May  </t>
  </si>
  <si>
    <t xml:space="preserve">1990 -  Abr-Jun  </t>
  </si>
  <si>
    <t xml:space="preserve">1990 -  May-Jul </t>
  </si>
  <si>
    <t xml:space="preserve">1990 -  Jun-Ago  </t>
  </si>
  <si>
    <t xml:space="preserve">1990 -  Jul-Sep </t>
  </si>
  <si>
    <t xml:space="preserve">1990 -  Ago-Oct  </t>
  </si>
  <si>
    <t xml:space="preserve">1990 -  Sep-Nov  </t>
  </si>
  <si>
    <t>1990 -  Oct-Dic</t>
  </si>
  <si>
    <t xml:space="preserve">1990 -  Nov-Ene </t>
  </si>
  <si>
    <t>1991 -  Dic-Feb</t>
  </si>
  <si>
    <t xml:space="preserve">1991 -  Ene-Mar  </t>
  </si>
  <si>
    <t xml:space="preserve">1991 -  Feb-Abr </t>
  </si>
  <si>
    <t xml:space="preserve">1991 -  Mar-May  </t>
  </si>
  <si>
    <t xml:space="preserve">1991 -  Abr-Jun  </t>
  </si>
  <si>
    <t xml:space="preserve">1991 -  May-Jul </t>
  </si>
  <si>
    <t xml:space="preserve">1991 -  Jun-Ago  </t>
  </si>
  <si>
    <t xml:space="preserve">1991 -  Jul-Sep </t>
  </si>
  <si>
    <t xml:space="preserve">1991 -  Ago-Oct  </t>
  </si>
  <si>
    <t xml:space="preserve">1991 -  Sep-Nov  </t>
  </si>
  <si>
    <t>1991 -  Oct-Dic</t>
  </si>
  <si>
    <t xml:space="preserve">1991 -  Nov-Ene </t>
  </si>
  <si>
    <t>1992 -  Dic-Feb</t>
  </si>
  <si>
    <t xml:space="preserve">1992 -  Ene-Mar  </t>
  </si>
  <si>
    <t xml:space="preserve">1992 -  Feb-Abr </t>
  </si>
  <si>
    <t xml:space="preserve">1992 -  Mar-May  </t>
  </si>
  <si>
    <t xml:space="preserve">1992 -  Abr-Jun  </t>
  </si>
  <si>
    <t xml:space="preserve">1992 -  May-Jul </t>
  </si>
  <si>
    <t xml:space="preserve">1992 -  Jun-Ago  </t>
  </si>
  <si>
    <t xml:space="preserve">1992 -  Jul-Sep </t>
  </si>
  <si>
    <t xml:space="preserve">1992 -  Ago-Oct  </t>
  </si>
  <si>
    <t xml:space="preserve">1992 -  Sep-Nov  </t>
  </si>
  <si>
    <t>1992 -  Oct-Dic</t>
  </si>
  <si>
    <t xml:space="preserve">1992 -  Nov-Ene </t>
  </si>
  <si>
    <t>1993 -  Dic-Feb</t>
  </si>
  <si>
    <t xml:space="preserve">1993 -  Ene-Mar  </t>
  </si>
  <si>
    <t xml:space="preserve">1993 -  Feb-Abr </t>
  </si>
  <si>
    <t xml:space="preserve">1993 -  Mar-May  </t>
  </si>
  <si>
    <t xml:space="preserve">1993 -  Abr-Jun  </t>
  </si>
  <si>
    <t xml:space="preserve">1993 -  May-Jul </t>
  </si>
  <si>
    <t xml:space="preserve">1993 -  Jun-Ago  </t>
  </si>
  <si>
    <t xml:space="preserve">1993 -  Jul-Sep </t>
  </si>
  <si>
    <t xml:space="preserve">1993 -  Ago-Oct  </t>
  </si>
  <si>
    <t xml:space="preserve">1993 -  Sep-Nov  </t>
  </si>
  <si>
    <t>1993 -  Oct-Dic</t>
  </si>
  <si>
    <t xml:space="preserve">1993 -  Nov-Ene </t>
  </si>
  <si>
    <t>1994 -  Dic-Feb</t>
  </si>
  <si>
    <t xml:space="preserve">1994 -  Ene-Mar  </t>
  </si>
  <si>
    <t xml:space="preserve">1994 -  Feb-Abr </t>
  </si>
  <si>
    <t xml:space="preserve">1994 -  Mar-May  </t>
  </si>
  <si>
    <t xml:space="preserve">1994 -  Abr-Jun  </t>
  </si>
  <si>
    <t xml:space="preserve">1994 -  May-Jul </t>
  </si>
  <si>
    <t xml:space="preserve">1994 -  Jun-Ago  </t>
  </si>
  <si>
    <t xml:space="preserve">1994 -  Jul-Sep </t>
  </si>
  <si>
    <t xml:space="preserve">1994 -  Ago-Oct  </t>
  </si>
  <si>
    <t xml:space="preserve">1994 -  Sep-Nov  </t>
  </si>
  <si>
    <t>1994 -  Oct-Dic</t>
  </si>
  <si>
    <t xml:space="preserve">1994 -  Nov-Ene </t>
  </si>
  <si>
    <t>1995 -  Dic-Feb</t>
  </si>
  <si>
    <t xml:space="preserve">1995 -  Ene-Mar  </t>
  </si>
  <si>
    <t xml:space="preserve">1995 -  Feb-Abr </t>
  </si>
  <si>
    <t xml:space="preserve">1995 -  Mar-May  </t>
  </si>
  <si>
    <t xml:space="preserve">1995 -  Abr-Jun  </t>
  </si>
  <si>
    <t xml:space="preserve">1995 -  May-Jul </t>
  </si>
  <si>
    <t xml:space="preserve">1995 -  Jun-Ago  </t>
  </si>
  <si>
    <t xml:space="preserve">1995 -  Jul-Sep </t>
  </si>
  <si>
    <t xml:space="preserve">1995 -  Ago-Oct  </t>
  </si>
  <si>
    <t xml:space="preserve">1995 -  Sep-Nov  </t>
  </si>
  <si>
    <t>1995 -  Oct-Dic</t>
  </si>
  <si>
    <t xml:space="preserve">1995 -  Nov-Ene </t>
  </si>
  <si>
    <t>1996 -  Dic-Feb</t>
  </si>
  <si>
    <t xml:space="preserve">1996 -  Ene-Mar  </t>
  </si>
  <si>
    <t xml:space="preserve">1996 -  Feb-Abr </t>
  </si>
  <si>
    <t xml:space="preserve">1996 -  Mar-May  </t>
  </si>
  <si>
    <t xml:space="preserve">1996 -  Abr-Jun  </t>
  </si>
  <si>
    <t xml:space="preserve">1996 -  May-Jul </t>
  </si>
  <si>
    <t xml:space="preserve">1996 -  Jun-Ago  </t>
  </si>
  <si>
    <t xml:space="preserve">1996 -  Jul-Sep </t>
  </si>
  <si>
    <t xml:space="preserve">1996 -  Ago-Oct  </t>
  </si>
  <si>
    <t xml:space="preserve">1996 -  Sep-Nov  </t>
  </si>
  <si>
    <t>1996 -  Oct-Dic</t>
  </si>
  <si>
    <t xml:space="preserve">1996 -  Nov-Ene </t>
  </si>
  <si>
    <t>1997 -  Dic-Feb</t>
  </si>
  <si>
    <t xml:space="preserve">1997 -  Ene-Mar  </t>
  </si>
  <si>
    <t xml:space="preserve">1997 -  Feb-Abr </t>
  </si>
  <si>
    <t xml:space="preserve">1997 -  Mar-May  </t>
  </si>
  <si>
    <t xml:space="preserve">1997 -  Abr-Jun  </t>
  </si>
  <si>
    <t xml:space="preserve">1997 -  May-Jul </t>
  </si>
  <si>
    <t xml:space="preserve">1997 -  Jun-Ago  </t>
  </si>
  <si>
    <t xml:space="preserve">1997 -  Jul-Sep </t>
  </si>
  <si>
    <t xml:space="preserve">1997 -  Ago-Oct  </t>
  </si>
  <si>
    <t xml:space="preserve">1997 -  Sep-Nov  </t>
  </si>
  <si>
    <t>1997 -  Oct-Dic</t>
  </si>
  <si>
    <t xml:space="preserve">1997 -  Nov-Ene </t>
  </si>
  <si>
    <t>1998 -  Dic-Feb</t>
  </si>
  <si>
    <t xml:space="preserve">1998 -  Ene-Mar  </t>
  </si>
  <si>
    <t xml:space="preserve">1998 -  Feb-Abr </t>
  </si>
  <si>
    <t xml:space="preserve">1998 -  Mar-May  </t>
  </si>
  <si>
    <t xml:space="preserve">1998 -  Abr-Jun  </t>
  </si>
  <si>
    <t xml:space="preserve">1998 -  May-Jul </t>
  </si>
  <si>
    <t xml:space="preserve">1998 -  Jun-Ago  </t>
  </si>
  <si>
    <t xml:space="preserve">1998 -  Jul-Sep </t>
  </si>
  <si>
    <t xml:space="preserve">1998 -  Ago-Oct  </t>
  </si>
  <si>
    <t xml:space="preserve">1998 -  Sep-Nov  </t>
  </si>
  <si>
    <t>1998 -  Oct-Dic</t>
  </si>
  <si>
    <t xml:space="preserve">1998 -  Nov-Ene </t>
  </si>
  <si>
    <t>1999 -  Dic-Feb</t>
  </si>
  <si>
    <t xml:space="preserve">1999 -  Ene-Mar  </t>
  </si>
  <si>
    <t xml:space="preserve">1999 -  Feb-Abr </t>
  </si>
  <si>
    <t xml:space="preserve">1999 -  Mar-May  </t>
  </si>
  <si>
    <t xml:space="preserve">1999 -  Abr-Jun  </t>
  </si>
  <si>
    <t xml:space="preserve">1999 -  May-Jul </t>
  </si>
  <si>
    <t xml:space="preserve">1999 -  Jun-Ago  </t>
  </si>
  <si>
    <t xml:space="preserve">1999 -  Jul-Sep </t>
  </si>
  <si>
    <t xml:space="preserve">1999 -  Ago-Oct  </t>
  </si>
  <si>
    <t xml:space="preserve">1999 -  Sep-Nov  </t>
  </si>
  <si>
    <t>1999 -  Oct-Dic</t>
  </si>
  <si>
    <t xml:space="preserve">1999 -  Nov-Ene </t>
  </si>
  <si>
    <t>2000 -  Dic-Feb</t>
  </si>
  <si>
    <t xml:space="preserve">2000 -  Ene-Mar  </t>
  </si>
  <si>
    <t xml:space="preserve">2000 -  Feb-Abr </t>
  </si>
  <si>
    <t xml:space="preserve">2000 -  Mar-May  </t>
  </si>
  <si>
    <t xml:space="preserve">2000 -  Abr-Jun  </t>
  </si>
  <si>
    <t xml:space="preserve">2000 -  May-Jul </t>
  </si>
  <si>
    <t xml:space="preserve">2000 -  Jun-Ago  </t>
  </si>
  <si>
    <t xml:space="preserve">2000 -  Jul-Sep </t>
  </si>
  <si>
    <t xml:space="preserve">2000 -  Ago-Oct  </t>
  </si>
  <si>
    <t xml:space="preserve">2000 -  Sep-Nov  </t>
  </si>
  <si>
    <t>2000 -  Oct-Dic</t>
  </si>
  <si>
    <t xml:space="preserve">2000 -  Nov-Ene </t>
  </si>
  <si>
    <t>2001 -  Dic-Feb</t>
  </si>
  <si>
    <t xml:space="preserve">2001 -  Ene-Mar  </t>
  </si>
  <si>
    <t xml:space="preserve">2001 -  Feb-Abr </t>
  </si>
  <si>
    <t xml:space="preserve">2001 -  Mar-May  </t>
  </si>
  <si>
    <t xml:space="preserve">2001 -  Abr-Jun  </t>
  </si>
  <si>
    <t xml:space="preserve">2001 -  May-Jul </t>
  </si>
  <si>
    <t xml:space="preserve">2001 -  Jun-Ago  </t>
  </si>
  <si>
    <t xml:space="preserve">2001 -  Jul-Sep </t>
  </si>
  <si>
    <t xml:space="preserve">2001 -  Ago-Oct  </t>
  </si>
  <si>
    <t xml:space="preserve">2001 -  Sep-Nov  </t>
  </si>
  <si>
    <t>2001 -  Oct-Dic</t>
  </si>
  <si>
    <t xml:space="preserve">2001 -  Nov-Ene </t>
  </si>
  <si>
    <t>2002 -  Dic-Feb</t>
  </si>
  <si>
    <t xml:space="preserve">2002 -  Ene-Mar  </t>
  </si>
  <si>
    <t xml:space="preserve">2002 -  Feb-Abr </t>
  </si>
  <si>
    <t xml:space="preserve">2002 -  Mar-May  </t>
  </si>
  <si>
    <t xml:space="preserve">2002 -  Abr-Jun  </t>
  </si>
  <si>
    <t xml:space="preserve">2002 -  May-Jul </t>
  </si>
  <si>
    <t xml:space="preserve">2002 -  Jun-Ago  </t>
  </si>
  <si>
    <t xml:space="preserve">2002 -  Jul-Sep </t>
  </si>
  <si>
    <t xml:space="preserve">2002 -  Ago-Oct  </t>
  </si>
  <si>
    <t xml:space="preserve">2002 -  Sep-Nov  </t>
  </si>
  <si>
    <t>2002 -  Oct-Dic</t>
  </si>
  <si>
    <t xml:space="preserve">2002 -  Nov-Ene </t>
  </si>
  <si>
    <t>2003 -  Dic-Feb</t>
  </si>
  <si>
    <t xml:space="preserve">2003 -  Ene-Mar  </t>
  </si>
  <si>
    <t xml:space="preserve">2003 -  Feb-Abr </t>
  </si>
  <si>
    <t xml:space="preserve">2003 -  Mar-May  </t>
  </si>
  <si>
    <t xml:space="preserve">2003 -  Abr-Jun  </t>
  </si>
  <si>
    <t xml:space="preserve">2003 -  May-Jul </t>
  </si>
  <si>
    <t xml:space="preserve">2003 -  Jun-Ago  </t>
  </si>
  <si>
    <t xml:space="preserve">2003 -  Jul-Sep </t>
  </si>
  <si>
    <t xml:space="preserve">2003 -  Ago-Oct  </t>
  </si>
  <si>
    <t xml:space="preserve">2003 -  Sep-Nov  </t>
  </si>
  <si>
    <t>2003 -  Oct-Dic</t>
  </si>
  <si>
    <t xml:space="preserve">2003 -  Nov-Ene </t>
  </si>
  <si>
    <t>2004 -  Dic-Feb</t>
  </si>
  <si>
    <t xml:space="preserve">2004 -  Ene-Mar  </t>
  </si>
  <si>
    <t xml:space="preserve">2004 -  Feb-Abr </t>
  </si>
  <si>
    <t xml:space="preserve">2004 -  Mar-May  </t>
  </si>
  <si>
    <t xml:space="preserve">2004 -  Abr-Jun  </t>
  </si>
  <si>
    <t xml:space="preserve">2004 -  May-Jul </t>
  </si>
  <si>
    <t xml:space="preserve">2004 -  Jun-Ago  </t>
  </si>
  <si>
    <t xml:space="preserve">2004 -  Jul-Sep </t>
  </si>
  <si>
    <t xml:space="preserve">2004 -  Ago-Oct  </t>
  </si>
  <si>
    <t xml:space="preserve">2004 -  Sep-Nov  </t>
  </si>
  <si>
    <t>2004 -  Oct-Dic</t>
  </si>
  <si>
    <t xml:space="preserve">2004 -  Nov-Ene </t>
  </si>
  <si>
    <t>2005 -  Dic-Feb</t>
  </si>
  <si>
    <t xml:space="preserve">2005 -  Ene-Mar  </t>
  </si>
  <si>
    <t xml:space="preserve">2005 -  Feb-Abr </t>
  </si>
  <si>
    <t xml:space="preserve">2005 -  Mar-May  </t>
  </si>
  <si>
    <t xml:space="preserve">2005 -  Abr-Jun  </t>
  </si>
  <si>
    <t xml:space="preserve">2005 -  May-Jul </t>
  </si>
  <si>
    <t xml:space="preserve">2005 -  Jun-Ago  </t>
  </si>
  <si>
    <t xml:space="preserve">2005 -  Jul-Sep </t>
  </si>
  <si>
    <t xml:space="preserve">2005 -  Ago-Oct  </t>
  </si>
  <si>
    <t xml:space="preserve">2005 -  Sep-Nov  </t>
  </si>
  <si>
    <t>2005 -  Oct-Dic</t>
  </si>
  <si>
    <t xml:space="preserve">2005 -  Nov-Ene </t>
  </si>
  <si>
    <t>2006 -  Dic-Feb</t>
  </si>
  <si>
    <t xml:space="preserve">2006 -  Ene-Mar  </t>
  </si>
  <si>
    <t xml:space="preserve">2006 -  Feb-Abr </t>
  </si>
  <si>
    <t xml:space="preserve">2006 -  Mar-May  </t>
  </si>
  <si>
    <t xml:space="preserve">2006 -  Abr-Jun  </t>
  </si>
  <si>
    <t xml:space="preserve">2006 -  May-Jul </t>
  </si>
  <si>
    <t xml:space="preserve">2006 -  Jun-Ago  </t>
  </si>
  <si>
    <t xml:space="preserve">2006 -  Jul-Sep </t>
  </si>
  <si>
    <t xml:space="preserve">2006 -  Ago-Oct  </t>
  </si>
  <si>
    <t xml:space="preserve">2006 -  Sep-Nov  </t>
  </si>
  <si>
    <t>2006 -  Oct-Dic</t>
  </si>
  <si>
    <t xml:space="preserve">2006 -  Nov-Ene </t>
  </si>
  <si>
    <t>2007 -  Dic-Feb</t>
  </si>
  <si>
    <t xml:space="preserve">2007 -  Ene-Mar  </t>
  </si>
  <si>
    <t>2007 -   Feb-Abr</t>
  </si>
  <si>
    <t xml:space="preserve">2007 -  Mar-May  </t>
  </si>
  <si>
    <t xml:space="preserve">2007 -  Abr-Jun  </t>
  </si>
  <si>
    <t xml:space="preserve">2007 -  May-Jul </t>
  </si>
  <si>
    <t xml:space="preserve">2007 -  Jun-Ago  </t>
  </si>
  <si>
    <t xml:space="preserve">2007 -  Jul-Sep </t>
  </si>
  <si>
    <t xml:space="preserve">2007 -  Ago-Oct  </t>
  </si>
  <si>
    <t xml:space="preserve">2007 -  Sep-Nov  </t>
  </si>
  <si>
    <t>2007 -  Oct-Dic</t>
  </si>
  <si>
    <t xml:space="preserve">2007 -  Nov-Ene </t>
  </si>
  <si>
    <t>2008 -  Dic-Feb</t>
  </si>
  <si>
    <t xml:space="preserve">2008 -  Ene-Mar  </t>
  </si>
  <si>
    <t xml:space="preserve">2008 -  Feb-Abr </t>
  </si>
  <si>
    <t xml:space="preserve">2008 -  Mar-May  </t>
  </si>
  <si>
    <t xml:space="preserve">2008 -  Abr-Jun  </t>
  </si>
  <si>
    <t xml:space="preserve">2008 -  May-Jul </t>
  </si>
  <si>
    <t xml:space="preserve">2008 -  Jun-Ago  </t>
  </si>
  <si>
    <t xml:space="preserve">2008 -  Jul-Sep </t>
  </si>
  <si>
    <t xml:space="preserve">2008 -  Ago-Oct  </t>
  </si>
  <si>
    <t xml:space="preserve">2008 -  Sep-Nov  </t>
  </si>
  <si>
    <t>2008 -  Oct-Dic</t>
  </si>
  <si>
    <t xml:space="preserve">2008 -  Nov-Ene </t>
  </si>
  <si>
    <t>2009 -  Dic-Feb</t>
  </si>
  <si>
    <t xml:space="preserve">2009 -  Ene-Mar  </t>
  </si>
  <si>
    <t>2009 -  Feb-Abr</t>
  </si>
  <si>
    <t xml:space="preserve">2009 -  Mar-May  </t>
  </si>
  <si>
    <t xml:space="preserve">2009 -  Abr-Jun  </t>
  </si>
  <si>
    <t xml:space="preserve">2009 -  May-Jul </t>
  </si>
  <si>
    <t xml:space="preserve">2009 -  Jun-Ago  </t>
  </si>
  <si>
    <t xml:space="preserve">2009 -  Jul-Sep </t>
  </si>
  <si>
    <t xml:space="preserve">2009 -  Ago-Oct  </t>
  </si>
  <si>
    <t xml:space="preserve">2009 -  Sep-Nov  </t>
  </si>
  <si>
    <t>2009 -  Oct-Dic</t>
  </si>
  <si>
    <t xml:space="preserve">2009 -  Nov-Ene </t>
  </si>
  <si>
    <t>2010 -  Dic-Feb</t>
  </si>
  <si>
    <t>2010 -Ene - Mar</t>
  </si>
  <si>
    <t>2010 -Feb - Abr</t>
  </si>
  <si>
    <t>2010 -Mar - May</t>
  </si>
  <si>
    <t>2010 -Abr - Jun</t>
  </si>
  <si>
    <t>2010 -May -Jul</t>
  </si>
  <si>
    <t>2010 -Jun - Ago</t>
  </si>
  <si>
    <t>2010 -Jul - Sep</t>
  </si>
  <si>
    <t>2010 -Ago - Oct</t>
  </si>
  <si>
    <t>2010 -Sep - Nov</t>
  </si>
  <si>
    <t>2010 -Oct - Dic</t>
  </si>
  <si>
    <t>2010 -Nov - Ene</t>
  </si>
  <si>
    <t>2011 -Dic - Feb</t>
  </si>
  <si>
    <t>2011 -Ene - Mar</t>
  </si>
  <si>
    <t>2011 -Feb - Abr</t>
  </si>
  <si>
    <t>2011 -Mar - May</t>
  </si>
  <si>
    <t>2011 -Abr - Jun</t>
  </si>
  <si>
    <t>2011 -May -Jul</t>
  </si>
  <si>
    <t>2011 -Jun - Ago</t>
  </si>
  <si>
    <t>2011 -Jul - Sep</t>
  </si>
  <si>
    <t>2011 -Ago - Oct</t>
  </si>
  <si>
    <t>2011 -Sep - Nov</t>
  </si>
  <si>
    <t>2011 -Oct - Dic</t>
  </si>
  <si>
    <t>2011 -Nov - Ene</t>
  </si>
  <si>
    <t>2012 -Dic - Feb</t>
  </si>
  <si>
    <t>2012 -Ene - Mar</t>
  </si>
  <si>
    <t>2012 -Feb - Abr</t>
  </si>
  <si>
    <t>2012 -Mar - May</t>
  </si>
  <si>
    <t>2012 -Abr - Jun</t>
  </si>
  <si>
    <t>2012 -May -Jul</t>
  </si>
  <si>
    <t>2012 -Jun - Ago</t>
  </si>
  <si>
    <t>2012 -Jul - Sep</t>
  </si>
  <si>
    <t>2012 -Ago - Oct</t>
  </si>
  <si>
    <t>2012 -Sep - Nov</t>
  </si>
  <si>
    <t>2012 -Oct - Dic</t>
  </si>
  <si>
    <t>2012 -Nov - Ene</t>
  </si>
  <si>
    <t>2013 -Dic - Feb</t>
  </si>
  <si>
    <t>2013 -Ene - Mar</t>
  </si>
  <si>
    <t>2013 -Feb - Abr</t>
  </si>
  <si>
    <t>2013 -Mar - May</t>
  </si>
  <si>
    <t>2013 -Abr - Jun</t>
  </si>
  <si>
    <t>2013 -May -Jul</t>
  </si>
  <si>
    <t>2013 -Jun - Ago</t>
  </si>
  <si>
    <t>2013 -Jul - Sep</t>
  </si>
  <si>
    <t>2013 -Ago - Oct</t>
  </si>
  <si>
    <t>2013 -Sep - Nov</t>
  </si>
  <si>
    <t>2013 -Oct - Dic</t>
  </si>
  <si>
    <t>2013 -Nov - Ene</t>
  </si>
  <si>
    <t>2014 -Dic - Feb</t>
  </si>
  <si>
    <t>2014 -Ene - Mar</t>
  </si>
  <si>
    <t>2014 -Feb - Abr</t>
  </si>
  <si>
    <t>2014 -Mar - May</t>
  </si>
  <si>
    <t>2014 -Abr - Jun</t>
  </si>
  <si>
    <t>2014 -May -Jul</t>
  </si>
  <si>
    <t>2014 -Jun - Ago</t>
  </si>
  <si>
    <t>2014 -Jul - Sep</t>
  </si>
  <si>
    <t>2014 -Ago - Oct</t>
  </si>
  <si>
    <t>2014 -Sep - Nov</t>
  </si>
  <si>
    <t>2014 -Oct - Dic</t>
  </si>
  <si>
    <t>2014 -Nov - Ene</t>
  </si>
  <si>
    <t>2015 -Dic - Feb</t>
  </si>
  <si>
    <t>2015 -Ene - Mar</t>
  </si>
  <si>
    <t>2015 -Feb - Abr</t>
  </si>
  <si>
    <t>2015 -Mar - May</t>
  </si>
  <si>
    <t>2015 -Abr - Jun</t>
  </si>
  <si>
    <t>2015 -May -Jul</t>
  </si>
  <si>
    <t>2015 -Jun - Ago</t>
  </si>
  <si>
    <t>2015 -Jul - Sep</t>
  </si>
  <si>
    <t>2015 -Ago - Oct</t>
  </si>
  <si>
    <t>2015 -Sep - Nov</t>
  </si>
  <si>
    <t>2015 -Oct - Dic</t>
  </si>
  <si>
    <t>2015 -Nov - Ene</t>
  </si>
  <si>
    <t>2016 -Dic - Feb</t>
  </si>
  <si>
    <t>2016 -Ene - Mar</t>
  </si>
  <si>
    <t>2016 -Feb - Abr</t>
  </si>
  <si>
    <t>2016 -Mar - May</t>
  </si>
  <si>
    <t>2016 -Abr - Jun</t>
  </si>
  <si>
    <t>2016 -May -Jul</t>
  </si>
  <si>
    <t>2016 -Jun - Ago</t>
  </si>
  <si>
    <t>2016 -Jul - Sep</t>
  </si>
  <si>
    <t>2016 -Ago - Oct</t>
  </si>
  <si>
    <t>2016 -Sep - Nov</t>
  </si>
  <si>
    <t>2016 -Oct - Dic</t>
  </si>
  <si>
    <t>2016 -Nov - Ene</t>
  </si>
  <si>
    <t>2017 -Dic - Feb</t>
  </si>
  <si>
    <t>2017 -Ene - Mar</t>
  </si>
  <si>
    <t>2017 -Feb - Abr</t>
  </si>
  <si>
    <t>2017 -Mar - May</t>
  </si>
  <si>
    <t>2017 -Abr - Jun</t>
  </si>
  <si>
    <t>2017 -May -Jul</t>
  </si>
  <si>
    <t>2017 -Jun - Ago</t>
  </si>
  <si>
    <t>2017 -Jul - Sep</t>
  </si>
  <si>
    <t>2017 -Ago - Oct</t>
  </si>
  <si>
    <t>2017 -Sep - Nov</t>
  </si>
  <si>
    <t>2017 -Oct - Dic</t>
  </si>
  <si>
    <t>2017 -Nov - Ene</t>
  </si>
  <si>
    <t>Año - Trim. Móvil</t>
  </si>
  <si>
    <t>O63</t>
  </si>
  <si>
    <t>O64</t>
  </si>
  <si>
    <t>O65</t>
  </si>
  <si>
    <t>O66</t>
  </si>
  <si>
    <t>O67</t>
  </si>
  <si>
    <t>O68</t>
  </si>
  <si>
    <t>O69</t>
  </si>
  <si>
    <t>O70</t>
  </si>
  <si>
    <t>Fuente: Instituto Nacional de Estadísticas</t>
  </si>
  <si>
    <t>Tasa Desempleo ENE</t>
  </si>
  <si>
    <t>Tasa Desempleo NENE</t>
  </si>
  <si>
    <t>Asalariados ENE</t>
  </si>
  <si>
    <t>Asalariados Total NENE</t>
  </si>
  <si>
    <t>Asalariados Privado NENE</t>
  </si>
  <si>
    <t>Asalariados Público NENE</t>
  </si>
  <si>
    <t>Unidad: Miles de Personas</t>
  </si>
  <si>
    <t>Fuerza de Trabajo ENE</t>
  </si>
  <si>
    <t>Fuerza de Trabajo NENE</t>
  </si>
  <si>
    <t>Ajuste Intensidad de Uso de Capital, Total (Asalariados)</t>
  </si>
  <si>
    <t xml:space="preserve">Asalariados sobre Fuerza de Trabajo </t>
  </si>
  <si>
    <t>Asalariados sobre Fuerza de Trabajo (Tendencia)</t>
  </si>
  <si>
    <t>Asalariados</t>
  </si>
  <si>
    <t>Fuerza de Trabajo</t>
  </si>
  <si>
    <t>Ajuste Intensidad de Uso de Capital, Total (Desempleo)</t>
  </si>
  <si>
    <t>Tasa de Desempleo</t>
  </si>
  <si>
    <t>N/D</t>
  </si>
  <si>
    <t>Unidad: Miles de personas</t>
  </si>
  <si>
    <t>Fuente: Elaboración Propia, en base a metodología CNP</t>
  </si>
  <si>
    <t>Fuente: Elaboración Propia, en base a metodología DIPRES</t>
  </si>
  <si>
    <t>O71</t>
  </si>
  <si>
    <t>O72</t>
  </si>
  <si>
    <t>O73</t>
  </si>
  <si>
    <t>O74</t>
  </si>
  <si>
    <t>O75</t>
  </si>
  <si>
    <t>O76</t>
  </si>
  <si>
    <t>O77</t>
  </si>
  <si>
    <t>O78</t>
  </si>
  <si>
    <t>O79</t>
  </si>
  <si>
    <t>O80</t>
  </si>
  <si>
    <t>O81</t>
  </si>
  <si>
    <t>O82</t>
  </si>
  <si>
    <t>O83</t>
  </si>
  <si>
    <t>O84</t>
  </si>
  <si>
    <t>O85</t>
  </si>
  <si>
    <t>O86</t>
  </si>
  <si>
    <t>O87</t>
  </si>
  <si>
    <t>O88</t>
  </si>
  <si>
    <t>O89</t>
  </si>
  <si>
    <t>O90</t>
  </si>
  <si>
    <t>O91</t>
  </si>
  <si>
    <t>O92</t>
  </si>
  <si>
    <t>O93</t>
  </si>
  <si>
    <t>O94</t>
  </si>
  <si>
    <t>O95</t>
  </si>
  <si>
    <t>O96</t>
  </si>
  <si>
    <t>O97</t>
  </si>
  <si>
    <t>O98</t>
  </si>
  <si>
    <t>O99</t>
  </si>
  <si>
    <t>O100</t>
  </si>
  <si>
    <t>O101</t>
  </si>
  <si>
    <t>O102</t>
  </si>
  <si>
    <t>O103</t>
  </si>
  <si>
    <t>O104</t>
  </si>
  <si>
    <t>O105</t>
  </si>
  <si>
    <t>O106</t>
  </si>
  <si>
    <t>O107</t>
  </si>
  <si>
    <t>O108</t>
  </si>
  <si>
    <t>O109</t>
  </si>
  <si>
    <t>O110</t>
  </si>
  <si>
    <t>O111</t>
  </si>
  <si>
    <t>O112</t>
  </si>
  <si>
    <t>O113</t>
  </si>
  <si>
    <t>O114</t>
  </si>
  <si>
    <t>O115</t>
  </si>
  <si>
    <t>O116</t>
  </si>
  <si>
    <t>O117</t>
  </si>
  <si>
    <t>O118</t>
  </si>
  <si>
    <t>O119</t>
  </si>
  <si>
    <t>O120</t>
  </si>
  <si>
    <t>O121</t>
  </si>
  <si>
    <t>O122</t>
  </si>
  <si>
    <t>O123</t>
  </si>
  <si>
    <t>O124</t>
  </si>
  <si>
    <t>O125</t>
  </si>
  <si>
    <t>O126</t>
  </si>
  <si>
    <t>O127</t>
  </si>
  <si>
    <t>O128</t>
  </si>
  <si>
    <t>O129</t>
  </si>
  <si>
    <t>O130</t>
  </si>
  <si>
    <t>O131</t>
  </si>
  <si>
    <t>O132</t>
  </si>
  <si>
    <t>O133</t>
  </si>
  <si>
    <t>O134</t>
  </si>
  <si>
    <t>O135</t>
  </si>
  <si>
    <t>O136</t>
  </si>
  <si>
    <t>O137</t>
  </si>
  <si>
    <t>O138</t>
  </si>
  <si>
    <t>O139</t>
  </si>
  <si>
    <t>O140</t>
  </si>
  <si>
    <t>O141</t>
  </si>
  <si>
    <t>O142</t>
  </si>
  <si>
    <t>O143</t>
  </si>
  <si>
    <t>O144</t>
  </si>
  <si>
    <t>O145</t>
  </si>
  <si>
    <t>O146</t>
  </si>
  <si>
    <t>O147</t>
  </si>
  <si>
    <t>O148</t>
  </si>
  <si>
    <t>O149</t>
  </si>
  <si>
    <t>O150</t>
  </si>
  <si>
    <t>O151</t>
  </si>
  <si>
    <t>O152</t>
  </si>
  <si>
    <t>O153</t>
  </si>
  <si>
    <t>O154</t>
  </si>
  <si>
    <t>O155</t>
  </si>
  <si>
    <t>O156</t>
  </si>
  <si>
    <t>O157</t>
  </si>
  <si>
    <t>O158</t>
  </si>
  <si>
    <t>O159</t>
  </si>
  <si>
    <t>O160</t>
  </si>
  <si>
    <t>O161</t>
  </si>
  <si>
    <t>O162</t>
  </si>
  <si>
    <t>O163</t>
  </si>
  <si>
    <t>O164</t>
  </si>
  <si>
    <t>O165</t>
  </si>
  <si>
    <t>O166</t>
  </si>
  <si>
    <t>O167</t>
  </si>
  <si>
    <t>O168</t>
  </si>
  <si>
    <t>O169</t>
  </si>
  <si>
    <t>O170</t>
  </si>
  <si>
    <t>O171</t>
  </si>
  <si>
    <t>O172</t>
  </si>
  <si>
    <t>O173</t>
  </si>
  <si>
    <t>Ocupados (serie mala)</t>
  </si>
  <si>
    <t>Horas Trabajadas (Semanales)</t>
  </si>
  <si>
    <t>Empleados Nivel Educacional 1</t>
  </si>
  <si>
    <t>Empleados Nivel Educacional 2</t>
  </si>
  <si>
    <t>Empleados Nivel Educacional 3</t>
  </si>
  <si>
    <t>Empleados Nivel Educacional 4</t>
  </si>
  <si>
    <t>Salario Nivel Educaciónal 1</t>
  </si>
  <si>
    <t>Salario Nivel Educaciónal 2</t>
  </si>
  <si>
    <t>Salario Nivel Educaciónal 3</t>
  </si>
  <si>
    <t>Salario Nivel Educaciónal 4</t>
  </si>
  <si>
    <t>Ocupados sin Minería (serie mala)</t>
  </si>
  <si>
    <t>Horas Trabajadas (Semanales) sin Minería</t>
  </si>
  <si>
    <t>Empleados Nivel Educacional 1 sin Minería</t>
  </si>
  <si>
    <t>Empleados Nivel Educacional 2 sin Minería</t>
  </si>
  <si>
    <t>Empleados Nivel Educacional 3 sin Minería</t>
  </si>
  <si>
    <t xml:space="preserve">Empleados Nivel Educacional 4 sin Minería </t>
  </si>
  <si>
    <t>Ocupados Agricultura, Caza y Pesca (serie mala)</t>
  </si>
  <si>
    <t>Horas Trabajadas (Semanales) Agricultura, Caza y Pesca</t>
  </si>
  <si>
    <t xml:space="preserve">Empleados Nivel Educacional 1 </t>
  </si>
  <si>
    <t xml:space="preserve">Empleados Nivel Educacional 2 </t>
  </si>
  <si>
    <t xml:space="preserve">Empleados Nivel Educacional 4 </t>
  </si>
  <si>
    <t>Ocupados Minería (serie mala)</t>
  </si>
  <si>
    <t>Ocupados Minería 1990-2001</t>
  </si>
  <si>
    <t>Ocupados Minería 2002-2007</t>
  </si>
  <si>
    <t>Ocupados Minería 2008-2017</t>
  </si>
  <si>
    <t>Horas Trabajadas (Semanales) Minería</t>
  </si>
  <si>
    <t>Ocupados Industria (serie mala)</t>
  </si>
  <si>
    <t>Horas Trabajadas (Semanales) Industria</t>
  </si>
  <si>
    <t>Ocupados EGA (serie mala)</t>
  </si>
  <si>
    <t>Horas Trabajadas (Semanales) EGA</t>
  </si>
  <si>
    <t>Ocupados Construcción (serie mala)</t>
  </si>
  <si>
    <t>Horas Trabajadas (Semanales) Construcción</t>
  </si>
  <si>
    <t>Ocupados Comercio, Hoteles y Restaurantes (serie mala)</t>
  </si>
  <si>
    <t>Horas Trabajadas (Semanales) Comercio, Hoteles y Restaurantes</t>
  </si>
  <si>
    <t>Ocupados Transporte y Comunicaciones (serie mala)</t>
  </si>
  <si>
    <t>Horas Trabajadas (Semanales) Transporte y Comunicaciones</t>
  </si>
  <si>
    <t>Ocupados Servicios (serie mala)</t>
  </si>
  <si>
    <t>Horas Trabajadas (Semanales) Servicios</t>
  </si>
  <si>
    <t>Unidad: miles de personas</t>
  </si>
  <si>
    <t>Unidad: Horas</t>
  </si>
  <si>
    <t>Fuente: Banco Central de Chile, en base a INE (ENE y NENE)</t>
  </si>
  <si>
    <t>Fuente: CASEN</t>
  </si>
  <si>
    <t>Fuente: Sernageomin, Compendio Estadístico de Seguridad Minera</t>
  </si>
  <si>
    <t>Fuente: Sernageomin, Anuario de la Minería de Chile 2007</t>
  </si>
  <si>
    <t>O174</t>
  </si>
  <si>
    <t>O175</t>
  </si>
  <si>
    <t>O176</t>
  </si>
  <si>
    <t>O177</t>
  </si>
  <si>
    <t>O178</t>
  </si>
  <si>
    <t>O179</t>
  </si>
  <si>
    <t>O180</t>
  </si>
  <si>
    <t>O181</t>
  </si>
  <si>
    <t>O182</t>
  </si>
  <si>
    <t>O183</t>
  </si>
  <si>
    <t>O184</t>
  </si>
  <si>
    <t>O185</t>
  </si>
  <si>
    <t>O186</t>
  </si>
  <si>
    <t>O187</t>
  </si>
  <si>
    <t>O188</t>
  </si>
  <si>
    <t>O189</t>
  </si>
  <si>
    <t>O190</t>
  </si>
  <si>
    <t>O191</t>
  </si>
  <si>
    <t>O192</t>
  </si>
  <si>
    <t>O193</t>
  </si>
  <si>
    <t>O194</t>
  </si>
  <si>
    <t>O195</t>
  </si>
  <si>
    <t>O196</t>
  </si>
  <si>
    <t>O197</t>
  </si>
  <si>
    <t>O198</t>
  </si>
  <si>
    <t>O199</t>
  </si>
  <si>
    <t>O200</t>
  </si>
  <si>
    <t>O201</t>
  </si>
  <si>
    <t>O202</t>
  </si>
  <si>
    <t>O203</t>
  </si>
  <si>
    <t>O204</t>
  </si>
  <si>
    <t>O205</t>
  </si>
  <si>
    <t>O206</t>
  </si>
  <si>
    <t>O207</t>
  </si>
  <si>
    <t>O208</t>
  </si>
  <si>
    <t>O209</t>
  </si>
  <si>
    <t>O210</t>
  </si>
  <si>
    <t>O211</t>
  </si>
  <si>
    <t>O212</t>
  </si>
  <si>
    <t>O213</t>
  </si>
  <si>
    <t>O214</t>
  </si>
  <si>
    <t>O215</t>
  </si>
  <si>
    <t>O216</t>
  </si>
  <si>
    <t>O217</t>
  </si>
  <si>
    <t>O218</t>
  </si>
  <si>
    <t>O219</t>
  </si>
  <si>
    <t>O220</t>
  </si>
  <si>
    <t>O221</t>
  </si>
  <si>
    <t>O222</t>
  </si>
  <si>
    <t>Ocupados ENE</t>
  </si>
  <si>
    <t>Ocupados NENE</t>
  </si>
  <si>
    <t>Ocupados ENE Agro&amp;Pesca</t>
  </si>
  <si>
    <t>Ocupados NENE CIIU3 Agro</t>
  </si>
  <si>
    <t>Ocupados NENE CIIU3 Pesca</t>
  </si>
  <si>
    <t>Ocupados NENE CIIU4 Agro&amp;Pesca</t>
  </si>
  <si>
    <t>Ocupados ENE Minería</t>
  </si>
  <si>
    <t>Ocupados NENE CIIU3 Minería</t>
  </si>
  <si>
    <t>Ocupados NENE CIIU4 Minería</t>
  </si>
  <si>
    <t>Ocupados ENE Industria</t>
  </si>
  <si>
    <t>Ocupados NENE CIIU3 Industria</t>
  </si>
  <si>
    <t>Ocupados NENE CIIU4 Industria</t>
  </si>
  <si>
    <t>Ocupados ENE EGA</t>
  </si>
  <si>
    <t>Ocupados NENE CIIU3 EGA</t>
  </si>
  <si>
    <t>Ocupados NENE CIIU4 EG</t>
  </si>
  <si>
    <t>Ocupados NENE CIIU4 Aguas</t>
  </si>
  <si>
    <t>Ocupados ENE Construcción</t>
  </si>
  <si>
    <t>Ocupados NENE CIIU3 Construcción</t>
  </si>
  <si>
    <t>Ocupados NENE CIIU4 Construcción</t>
  </si>
  <si>
    <t xml:space="preserve">Ocupados ENE Comercio, Hoteles y Restaurantes </t>
  </si>
  <si>
    <t>Ocupados NENE CIIU3 Comercio</t>
  </si>
  <si>
    <t xml:space="preserve">Ocupados NENE CIIU3 Hoteles y Restaurantes </t>
  </si>
  <si>
    <t>Ocupados NENE CIIU4 Comercio</t>
  </si>
  <si>
    <t xml:space="preserve">Ocupados NENE CIIU4 Hoteles y Restaurantes </t>
  </si>
  <si>
    <t>Ocupados ENE Transporte y Comunicaciones</t>
  </si>
  <si>
    <t>Ocupados NENE CIIU3 Transporte y Comunicaciones</t>
  </si>
  <si>
    <t>Ocupados NENE CIIU4 Transporte</t>
  </si>
  <si>
    <t>Ocupados NENE CIIU4 Comunicaciones</t>
  </si>
  <si>
    <t>Ocupados ENE Servicios Financieros</t>
  </si>
  <si>
    <t>Ocupados ENE Servicios Comunales y Sociales</t>
  </si>
  <si>
    <t>Ocupados NENE CIIU3 Intermediación Financiera</t>
  </si>
  <si>
    <t>Ocupados NENE CIIU3 Acts. Inmobiliarias, Empresalirales y de Alquiler</t>
  </si>
  <si>
    <t>Ocupados NENE CIIU3 Adm. Pública</t>
  </si>
  <si>
    <t>Ocupados NENE CIIU3 Enseñanza</t>
  </si>
  <si>
    <t>Ocupados NENE CIIU3 Serv. Sociales y Salud</t>
  </si>
  <si>
    <t>Ocupados NENE CIIU3 Otras Acts. de Servicios</t>
  </si>
  <si>
    <t>Ocupados NENE CIIU3 Servicio Doméstico</t>
  </si>
  <si>
    <t>Ocupados NENE CIIU3 Orgs. Extraterritoriales</t>
  </si>
  <si>
    <t>Ocupados NENE CIIU4 Acts. Financieras y Seguros</t>
  </si>
  <si>
    <t>Ocupados NENE CIIU4 Acts. Inmobiliarias</t>
  </si>
  <si>
    <t>Ocupados NENE CIIU4 Acts. Profesionales, Científicas y Técnicas</t>
  </si>
  <si>
    <t>Ocupados NENE CIIU4 Servicios Administrativos y de Apoyo</t>
  </si>
  <si>
    <t>Ocupados NENE CIIU4 Administración Pública y Seguridad Social</t>
  </si>
  <si>
    <t>Ocupados NENE CIIU4 Enseñanza</t>
  </si>
  <si>
    <t>Ocupados NENE CIIU4 Salud y Asistencia Social</t>
  </si>
  <si>
    <t>Ocupados NENE CIIU4 Artes, Entretención y Recreación</t>
  </si>
  <si>
    <t>Ocupados NENE CIIU4 Otros Servicios</t>
  </si>
  <si>
    <t>Ocupados NENE CIIU4 Hogares como Empleadores</t>
  </si>
  <si>
    <t>Ocupados NENE CIIU4 Orgs. Extraterritoriales</t>
  </si>
  <si>
    <t>Ocupados</t>
  </si>
  <si>
    <t>Horas Trabajadas Anual</t>
  </si>
  <si>
    <t>Ajuste de Capital Humano</t>
  </si>
  <si>
    <t>Ocupados sin Minería</t>
  </si>
  <si>
    <t>Horas Trabajadas Anual sin Minería</t>
  </si>
  <si>
    <t>Ajuste de Capital Humano sin Minería</t>
  </si>
  <si>
    <t>Ocupados Agricultura, Caza y Pesca</t>
  </si>
  <si>
    <t>Horas Trabajadas Anual Agricultura, Caza y Pesca</t>
  </si>
  <si>
    <t>Ajuste de Capital Humano Agricultura, Caza y Pesca</t>
  </si>
  <si>
    <t>Ocupados Minería</t>
  </si>
  <si>
    <t>Horas Trabajadas Anual Minería</t>
  </si>
  <si>
    <t>Ajuste de Capital Humano Minería</t>
  </si>
  <si>
    <t>Ocupados Industria</t>
  </si>
  <si>
    <t>Horas Trabajadas Anual Industria</t>
  </si>
  <si>
    <t>Ajuste de Capital Humano Industria</t>
  </si>
  <si>
    <t>Ocupados EGA</t>
  </si>
  <si>
    <t>Horas Trabajadas Anual EGA</t>
  </si>
  <si>
    <t>Ajuste de Capital Humano EGA</t>
  </si>
  <si>
    <t>Ocupados Construcción</t>
  </si>
  <si>
    <t>Horas Trabajadas Anual Construcción</t>
  </si>
  <si>
    <t>Ajuste de Capital Humano Construcción</t>
  </si>
  <si>
    <t>Ocupados Comercio, Hoteles y Restaurantes</t>
  </si>
  <si>
    <t>Horas Trabajadas Anual Comercio, Hoteles y Restaurantes</t>
  </si>
  <si>
    <t>Ajuste de Capital Humano Comercio, Hoteles y Restaurantes</t>
  </si>
  <si>
    <t>Ocupados Transporte y Comunicaciones</t>
  </si>
  <si>
    <t>Horas Trabajadas Anual Transporte y Comunicaciones</t>
  </si>
  <si>
    <t>Ajuste de Capital Humano Transporte y Comunicaciones</t>
  </si>
  <si>
    <t>Ocupados Servicios</t>
  </si>
  <si>
    <t>Horas Trabajadas Anual Servicios</t>
  </si>
  <si>
    <t>Ajuste de Capital Humano Servicios</t>
  </si>
  <si>
    <t>Unidad: Miles de Horas</t>
  </si>
  <si>
    <t>Fuente: Elaboración propia, en base a metodología CNP</t>
  </si>
  <si>
    <t>Fuente: Sernageomin</t>
  </si>
  <si>
    <t>C63</t>
  </si>
  <si>
    <t>C64</t>
  </si>
  <si>
    <t>C65</t>
  </si>
  <si>
    <t>C66</t>
  </si>
  <si>
    <t>C67</t>
  </si>
  <si>
    <t>C68</t>
  </si>
  <si>
    <t>C69</t>
  </si>
  <si>
    <t>C70</t>
  </si>
  <si>
    <t>C71</t>
  </si>
  <si>
    <t>C72</t>
  </si>
  <si>
    <t>C73</t>
  </si>
  <si>
    <t>C74</t>
  </si>
  <si>
    <t>C75</t>
  </si>
  <si>
    <t>C76</t>
  </si>
  <si>
    <t>C77</t>
  </si>
  <si>
    <t>C78</t>
  </si>
  <si>
    <t>C79</t>
  </si>
  <si>
    <t>C80</t>
  </si>
  <si>
    <t>C81</t>
  </si>
  <si>
    <t>C82</t>
  </si>
  <si>
    <t>C83</t>
  </si>
  <si>
    <t>C84</t>
  </si>
  <si>
    <t>C85</t>
  </si>
  <si>
    <t>C86</t>
  </si>
  <si>
    <t>C87</t>
  </si>
  <si>
    <t>C88</t>
  </si>
  <si>
    <t>C89</t>
  </si>
  <si>
    <t>C90</t>
  </si>
  <si>
    <t>C91</t>
  </si>
  <si>
    <t>C92</t>
  </si>
  <si>
    <t>C93</t>
  </si>
  <si>
    <t>C94</t>
  </si>
  <si>
    <t>C95</t>
  </si>
  <si>
    <t>C96</t>
  </si>
  <si>
    <t>C97</t>
  </si>
  <si>
    <t>C98</t>
  </si>
  <si>
    <t>C99</t>
  </si>
  <si>
    <t>C100</t>
  </si>
  <si>
    <t>Ocupados NENE CIIU3 Agro&amp;Pesca</t>
  </si>
  <si>
    <t>Ocupados NENE CIIU4 EGA</t>
  </si>
  <si>
    <t xml:space="preserve">Ocupados NENE CIIU3 Comercio, Hoteles y Restaurantes </t>
  </si>
  <si>
    <t xml:space="preserve">Ocupados NENE CIIU4 Comercio, Hoteles y Restaurantes </t>
  </si>
  <si>
    <t>Ocupados NENE CIIU4 Transporte y Comunicaciones</t>
  </si>
  <si>
    <t>Ocupados ENE Servicios</t>
  </si>
  <si>
    <t>Ocupados NENE CIIU3 Servicios</t>
  </si>
  <si>
    <t>Ocupados NENE CIIU4 Servicios</t>
  </si>
  <si>
    <t xml:space="preserve">PRODUCTIVIDAD TOTAL DE FACTORES CHILE </t>
  </si>
  <si>
    <t>1. Producto Interno Bruto (PIB)</t>
  </si>
  <si>
    <t>a. Series Originales</t>
  </si>
  <si>
    <t>Nombre</t>
  </si>
  <si>
    <t>Serie</t>
  </si>
  <si>
    <t>Uso en PTF</t>
  </si>
  <si>
    <t>Frecuencia</t>
  </si>
  <si>
    <t>Anual</t>
  </si>
  <si>
    <t>b. Series Construidas</t>
  </si>
  <si>
    <t>PIB</t>
  </si>
  <si>
    <t>PIB sin Minería</t>
  </si>
  <si>
    <t>PIB Agricultura</t>
  </si>
  <si>
    <t>PIB Minería</t>
  </si>
  <si>
    <t>PIB Industria</t>
  </si>
  <si>
    <t>PIB EGA</t>
  </si>
  <si>
    <t>PIB Construcción</t>
  </si>
  <si>
    <t>PIB Comercio</t>
  </si>
  <si>
    <t>PIB Transporte</t>
  </si>
  <si>
    <t>PIB Servicios</t>
  </si>
  <si>
    <t>2. Stock de Capital (K)</t>
  </si>
  <si>
    <t>Mensual</t>
  </si>
  <si>
    <t>Capital</t>
  </si>
  <si>
    <t>Capital sin Minería</t>
  </si>
  <si>
    <t>AJKA</t>
  </si>
  <si>
    <t>AJKD</t>
  </si>
  <si>
    <t>Capital Agricultura</t>
  </si>
  <si>
    <t>Capital Minería</t>
  </si>
  <si>
    <t>Capital Industria</t>
  </si>
  <si>
    <t>Capital EGA</t>
  </si>
  <si>
    <t>Capital Construcción</t>
  </si>
  <si>
    <t>Capital Comercio</t>
  </si>
  <si>
    <t>Capital Servicios</t>
  </si>
  <si>
    <t>Capital Transporte</t>
  </si>
  <si>
    <t>3. Empleo (L)</t>
  </si>
  <si>
    <t>Empleo</t>
  </si>
  <si>
    <t>Horas</t>
  </si>
  <si>
    <t>AJL</t>
  </si>
  <si>
    <t>Empleo sin Minería</t>
  </si>
  <si>
    <t>AJL sin Minería</t>
  </si>
  <si>
    <t>Horas sin Minería</t>
  </si>
  <si>
    <t>Empleo Agricultura</t>
  </si>
  <si>
    <t>Empleo Minería</t>
  </si>
  <si>
    <t>Empleo Industria</t>
  </si>
  <si>
    <t>Empleo EGA</t>
  </si>
  <si>
    <t>Empleo Construcción</t>
  </si>
  <si>
    <t>Horas Agricultura</t>
  </si>
  <si>
    <t>AJL Agricultura</t>
  </si>
  <si>
    <t>Horas Minería</t>
  </si>
  <si>
    <t>Horas Industria</t>
  </si>
  <si>
    <t>Horas Construcción</t>
  </si>
  <si>
    <t>AJL Minería</t>
  </si>
  <si>
    <t>AJL Industria</t>
  </si>
  <si>
    <t>AJL EGA</t>
  </si>
  <si>
    <t>AJL Construcción</t>
  </si>
  <si>
    <t>Empleo Servicios</t>
  </si>
  <si>
    <t>Horas Servicios</t>
  </si>
  <si>
    <t>AJL Servicios</t>
  </si>
  <si>
    <t>Horas Comercio</t>
  </si>
  <si>
    <t>AJL Comercio</t>
  </si>
  <si>
    <t>Empleo Comercio</t>
  </si>
  <si>
    <t>Empleo Transporte</t>
  </si>
  <si>
    <t>Horas Transporte</t>
  </si>
  <si>
    <t>AJL Transporte</t>
  </si>
  <si>
    <t>SIN MINERÍA</t>
  </si>
  <si>
    <t>AGRICULTURA, CAZA Y PESCA</t>
  </si>
  <si>
    <t>MINERÍA</t>
  </si>
  <si>
    <t>INDUSTRIA</t>
  </si>
  <si>
    <t>EGA</t>
  </si>
  <si>
    <t>CONSTRUCCIÓN</t>
  </si>
  <si>
    <t>COMERCIO, HOTELES y RESTAURANTES</t>
  </si>
  <si>
    <t>TRANSPORTE Y COMUNICACIONES</t>
  </si>
  <si>
    <t>SERVICIOS</t>
  </si>
  <si>
    <t>EMPLEO</t>
  </si>
  <si>
    <t>CAPITAL</t>
  </si>
  <si>
    <t>PTF (α=0.4)</t>
  </si>
  <si>
    <t>PTF (α=0.77)</t>
  </si>
  <si>
    <t>PTF (α=0.59)</t>
  </si>
  <si>
    <t>PTF (α=0.63)</t>
  </si>
  <si>
    <t>PTF (α=0.27)</t>
  </si>
  <si>
    <t>PTF (α=0.41)</t>
  </si>
  <si>
    <t>PTF (α=0.35)</t>
  </si>
  <si>
    <t>PIB Real</t>
  </si>
  <si>
    <t>Trabajadores</t>
  </si>
  <si>
    <t xml:space="preserve">Horas Anuales </t>
  </si>
  <si>
    <t>Ajuste Capital Humano</t>
  </si>
  <si>
    <t>Stock Neto</t>
  </si>
  <si>
    <t>Ajuste Uso Capital (CNP)</t>
  </si>
  <si>
    <t>Ajuste Uso Capital DIPRES</t>
  </si>
  <si>
    <t>Sin Ajustar</t>
  </si>
  <si>
    <t>Ajuste K CNP</t>
  </si>
  <si>
    <t>Ajuste K DIPRES</t>
  </si>
  <si>
    <t>Horas Anuales</t>
  </si>
  <si>
    <t>Periodo</t>
  </si>
  <si>
    <t>1991-1995</t>
  </si>
  <si>
    <t>1996-2000</t>
  </si>
  <si>
    <t>2001-2005</t>
  </si>
  <si>
    <t>2005-2010</t>
  </si>
  <si>
    <t>2011-2015</t>
  </si>
  <si>
    <t>PTF ECONOMÍA AGREGADA SIN MINERÍA</t>
  </si>
  <si>
    <t>PTF AgroPesca</t>
  </si>
  <si>
    <t>PTF Minería</t>
  </si>
  <si>
    <t>PTF Industria</t>
  </si>
  <si>
    <t>PTF EGA</t>
  </si>
  <si>
    <t>PTF Construcción</t>
  </si>
  <si>
    <t>PTF Comercio</t>
  </si>
  <si>
    <t>PTF Transporte</t>
  </si>
  <si>
    <t>PTF Servicios</t>
  </si>
  <si>
    <r>
      <t>PTF (</t>
    </r>
    <r>
      <rPr>
        <b/>
        <sz val="11"/>
        <color theme="1"/>
        <rFont val="Calibri"/>
        <family val="2"/>
      </rPr>
      <t>α=0.4849</t>
    </r>
    <r>
      <rPr>
        <b/>
        <sz val="11"/>
        <color theme="1"/>
        <rFont val="gobCL"/>
        <family val="3"/>
      </rPr>
      <t>)</t>
    </r>
  </si>
  <si>
    <r>
      <t>PTF (</t>
    </r>
    <r>
      <rPr>
        <b/>
        <sz val="11"/>
        <color theme="1"/>
        <rFont val="Calibri"/>
        <family val="2"/>
      </rPr>
      <t>α=0.445</t>
    </r>
    <r>
      <rPr>
        <b/>
        <sz val="11"/>
        <color theme="1"/>
        <rFont val="gobCL"/>
        <family val="3"/>
      </rPr>
      <t>)</t>
    </r>
  </si>
  <si>
    <t>Estimación de cifras de PTF aquí</t>
  </si>
  <si>
    <t>2018 -Dic - Feb</t>
  </si>
  <si>
    <t>2018 -Ene - Mar</t>
  </si>
  <si>
    <t>2018 -Feb - Abr</t>
  </si>
  <si>
    <t>2018 -Mar - May</t>
  </si>
  <si>
    <t>2018 -Abr - Jun</t>
  </si>
  <si>
    <t>2018 -May -Jul</t>
  </si>
  <si>
    <t>2018 -Jun - Ago</t>
  </si>
  <si>
    <t>2018 -Jul - Sep</t>
  </si>
  <si>
    <t>2018 -Ago - Oct</t>
  </si>
  <si>
    <t>2018 -Sep - Nov</t>
  </si>
  <si>
    <t>2018 -Oct - Dic</t>
  </si>
  <si>
    <t>2018 -Nov - Ene</t>
  </si>
  <si>
    <t>Fuente: Sernageomin, Anuario de la Minería de Chile 2017 - 2018</t>
  </si>
  <si>
    <t>2016-2020</t>
  </si>
  <si>
    <t>TOTAL</t>
  </si>
  <si>
    <t>2006-2010</t>
  </si>
  <si>
    <t>2019-2021</t>
  </si>
  <si>
    <t>PTF ECONOMÍA AGREGADA (OK)</t>
  </si>
  <si>
    <t>2019 -Dic - Feb</t>
  </si>
  <si>
    <t>2019 -Ene - Mar</t>
  </si>
  <si>
    <t>2019 -Feb - Abr</t>
  </si>
  <si>
    <t>2019 -Mar - May</t>
  </si>
  <si>
    <t>2019 -Abr - Jun</t>
  </si>
  <si>
    <t>2019 -May -Jul</t>
  </si>
  <si>
    <t>2019 -Jun - Ago</t>
  </si>
  <si>
    <t>2019 -Jul - Sep</t>
  </si>
  <si>
    <t>2019 -Ago - Oct</t>
  </si>
  <si>
    <t>2019 -Sep - Nov</t>
  </si>
  <si>
    <t>2019 -Oct - Dic</t>
  </si>
  <si>
    <t>2019 -Nov - Ene</t>
  </si>
  <si>
    <t>2020 -Dic - Feb</t>
  </si>
  <si>
    <t>2020 -Ene - Mar</t>
  </si>
  <si>
    <t>2020 -Feb - Abr</t>
  </si>
  <si>
    <t>2020 -Mar - May</t>
  </si>
  <si>
    <t>2020 -Abr - Jun</t>
  </si>
  <si>
    <t>2020 -May -Jul</t>
  </si>
  <si>
    <t>2020 -Jun - Ago</t>
  </si>
  <si>
    <t>2020 -Jul - Sep</t>
  </si>
  <si>
    <t>2020 -Ago - Oct</t>
  </si>
  <si>
    <t>2020 -Sep - Nov</t>
  </si>
  <si>
    <t>2020 -Oct - Dic</t>
  </si>
  <si>
    <t>2020 -Nov - Ene</t>
  </si>
  <si>
    <t>COMISIÓN NACIONAL DE PRODUCTIVIDAD - 2023</t>
  </si>
  <si>
    <t>2021 -Dic - Feb</t>
  </si>
  <si>
    <t>2021 -Ene - Mar</t>
  </si>
  <si>
    <t>2021 -Feb - Abr</t>
  </si>
  <si>
    <t>2021 -Mar - May</t>
  </si>
  <si>
    <t>2021 -Abr - Jun</t>
  </si>
  <si>
    <t>2021 -May -Jul</t>
  </si>
  <si>
    <t>2021 -Jun - Ago</t>
  </si>
  <si>
    <t>2021 -Jul - Sep</t>
  </si>
  <si>
    <t>2021 -Ago - Oct</t>
  </si>
  <si>
    <t>2021 -Sep - Nov</t>
  </si>
  <si>
    <t>2021 -Oct - Dic</t>
  </si>
  <si>
    <t>2021 -Nov - 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</si>
</sst>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 * #,##0_ ;_ * \-#,##0_ ;_ * &quot;-&quot;_ ;_ @_ "/>
    <numFmt numFmtId="165" formatCode="0.0"/>
    <numFmt numFmtId="166" formatCode="0.000"/>
    <numFmt numFmtId="167" formatCode="#,##0.000"/>
    <numFmt numFmtId="168" formatCode="0.0000"/>
    <numFmt numFmtId="169" formatCode="0.000000"/>
    <numFmt numFmtId="170" formatCode="0.0%"/>
    <numFmt numFmtId="171" formatCode="_ * #,##0.000000_ ;_ * \-#,##0.000000_ ;_ * &quot;-&quot;_ ;_ @_ "/>
    <numFmt numFmtId="172" formatCode="_ * #,##0.00_ ;_ * \-#,##0.00_ ;_ * &quot;-&quot;_ ;_ @_ 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gobCL"/>
      <family val="3"/>
    </font>
    <font>
      <b/>
      <sz val="11"/>
      <color theme="1"/>
      <name val="gobCL"/>
      <family val="3"/>
    </font>
    <font>
      <sz val="10"/>
      <name val="Arial"/>
      <family val="2"/>
    </font>
    <font>
      <sz val="10"/>
      <name val="gobCL"/>
      <family val="3"/>
    </font>
    <font>
      <sz val="11"/>
      <color theme="1"/>
      <name val="Calibri"/>
      <family val="2"/>
      <scheme val="minor"/>
    </font>
    <font>
      <b/>
      <sz val="10"/>
      <color theme="1"/>
      <name val="gobCL"/>
      <family val="3"/>
    </font>
    <font>
      <sz val="10"/>
      <color theme="1"/>
      <name val="gobCL"/>
      <family val="3"/>
    </font>
    <font>
      <sz val="10"/>
      <color theme="1"/>
      <name val="Calibri"/>
      <family val="2"/>
      <scheme val="minor"/>
    </font>
    <font>
      <b/>
      <sz val="11"/>
      <name val="gobCL"/>
      <family val="3"/>
    </font>
    <font>
      <sz val="11"/>
      <name val="gobCL"/>
      <family val="3"/>
    </font>
    <font>
      <u/>
      <sz val="11"/>
      <color theme="10"/>
      <name val="Calibri"/>
      <family val="2"/>
      <scheme val="minor"/>
    </font>
    <font>
      <b/>
      <i/>
      <sz val="11"/>
      <color theme="1"/>
      <name val="gobCL"/>
      <family val="3"/>
    </font>
    <font>
      <b/>
      <sz val="11"/>
      <color theme="1"/>
      <name val="Calibri"/>
      <family val="2"/>
    </font>
    <font>
      <b/>
      <sz val="11"/>
      <color rgb="FFFF0000"/>
      <name val="gobCL"/>
      <family val="3"/>
    </font>
    <font>
      <b/>
      <u/>
      <sz val="11"/>
      <color theme="10"/>
      <name val="gobCL"/>
      <family val="3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8"/>
      <name val="Calibri"/>
      <family val="2"/>
      <scheme val="minor"/>
    </font>
    <font>
      <u/>
      <sz val="10"/>
      <color theme="10"/>
      <name val="Calibri Light"/>
      <family val="2"/>
    </font>
    <font>
      <b/>
      <sz val="10"/>
      <color rgb="FFFF0000"/>
      <name val="gobCL"/>
      <family val="3"/>
    </font>
  </fonts>
  <fills count="3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3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0" borderId="13" applyNumberFormat="0" applyFill="0" applyAlignment="0" applyProtection="0"/>
    <xf numFmtId="0" fontId="17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19" fillId="7" borderId="14" applyNumberFormat="0" applyAlignment="0" applyProtection="0"/>
    <xf numFmtId="0" fontId="20" fillId="8" borderId="15" applyNumberFormat="0" applyAlignment="0" applyProtection="0"/>
    <xf numFmtId="0" fontId="21" fillId="8" borderId="14" applyNumberFormat="0" applyAlignment="0" applyProtection="0"/>
    <xf numFmtId="0" fontId="22" fillId="0" borderId="16" applyNumberFormat="0" applyFill="0" applyAlignment="0" applyProtection="0"/>
    <xf numFmtId="0" fontId="23" fillId="9" borderId="17" applyNumberFormat="0" applyAlignment="0" applyProtection="0"/>
    <xf numFmtId="0" fontId="24" fillId="0" borderId="0" applyNumberFormat="0" applyFill="0" applyBorder="0" applyAlignment="0" applyProtection="0"/>
    <xf numFmtId="0" fontId="5" fillId="10" borderId="18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19" applyNumberFormat="0" applyFill="0" applyAlignment="0" applyProtection="0"/>
    <xf numFmtId="0" fontId="27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27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27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27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27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27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27" fillId="14" borderId="0" applyNumberFormat="0" applyBorder="0" applyAlignment="0" applyProtection="0"/>
    <xf numFmtId="0" fontId="27" fillId="18" borderId="0" applyNumberFormat="0" applyBorder="0" applyAlignment="0" applyProtection="0"/>
    <xf numFmtId="0" fontId="27" fillId="22" borderId="0" applyNumberFormat="0" applyBorder="0" applyAlignment="0" applyProtection="0"/>
    <xf numFmtId="0" fontId="27" fillId="26" borderId="0" applyNumberFormat="0" applyBorder="0" applyAlignment="0" applyProtection="0"/>
    <xf numFmtId="0" fontId="27" fillId="30" borderId="0" applyNumberFormat="0" applyBorder="0" applyAlignment="0" applyProtection="0"/>
    <xf numFmtId="0" fontId="27" fillId="34" borderId="0" applyNumberFormat="0" applyBorder="0" applyAlignment="0" applyProtection="0"/>
    <xf numFmtId="0" fontId="29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147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1" applyFont="1" applyFill="1" applyAlignment="1">
      <alignment horizontal="center"/>
    </xf>
    <xf numFmtId="0" fontId="4" fillId="0" borderId="0" xfId="1" applyFont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/>
    <xf numFmtId="0" fontId="2" fillId="0" borderId="2" xfId="0" applyFont="1" applyBorder="1" applyAlignment="1">
      <alignment horizontal="center" vertical="center" wrapText="1"/>
    </xf>
    <xf numFmtId="0" fontId="1" fillId="0" borderId="0" xfId="0" applyFont="1"/>
    <xf numFmtId="165" fontId="1" fillId="0" borderId="0" xfId="0" applyNumberFormat="1" applyFont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166" fontId="0" fillId="0" borderId="0" xfId="0" applyNumberFormat="1"/>
    <xf numFmtId="166" fontId="1" fillId="0" borderId="0" xfId="0" applyNumberFormat="1" applyFont="1" applyAlignment="1">
      <alignment horizontal="center"/>
    </xf>
    <xf numFmtId="166" fontId="1" fillId="0" borderId="0" xfId="0" applyNumberFormat="1" applyFont="1"/>
    <xf numFmtId="0" fontId="0" fillId="0" borderId="0" xfId="0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0" fillId="4" borderId="0" xfId="0" applyFill="1"/>
    <xf numFmtId="0" fontId="0" fillId="4" borderId="0" xfId="0" applyFill="1" applyBorder="1" applyAlignment="1">
      <alignment horizontal="left"/>
    </xf>
    <xf numFmtId="0" fontId="1" fillId="4" borderId="0" xfId="0" applyFont="1" applyFill="1" applyBorder="1" applyAlignment="1">
      <alignment horizontal="left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wrapText="1"/>
    </xf>
    <xf numFmtId="0" fontId="1" fillId="4" borderId="7" xfId="0" applyFont="1" applyFill="1" applyBorder="1" applyAlignment="1">
      <alignment horizontal="left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2" fillId="4" borderId="3" xfId="0" applyFont="1" applyFill="1" applyBorder="1"/>
    <xf numFmtId="0" fontId="12" fillId="4" borderId="0" xfId="0" applyFont="1" applyFill="1" applyBorder="1"/>
    <xf numFmtId="0" fontId="12" fillId="4" borderId="5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left"/>
    </xf>
    <xf numFmtId="0" fontId="1" fillId="4" borderId="3" xfId="0" applyFont="1" applyFill="1" applyBorder="1"/>
    <xf numFmtId="0" fontId="1" fillId="4" borderId="6" xfId="0" applyFont="1" applyFill="1" applyBorder="1"/>
    <xf numFmtId="0" fontId="10" fillId="4" borderId="0" xfId="0" applyFont="1" applyFill="1" applyBorder="1" applyAlignment="1">
      <alignment horizontal="left" vertical="center"/>
    </xf>
    <xf numFmtId="0" fontId="1" fillId="4" borderId="3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0" fillId="4" borderId="0" xfId="0" applyFill="1" applyAlignment="1">
      <alignment horizontal="center"/>
    </xf>
    <xf numFmtId="0" fontId="12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0" fillId="4" borderId="0" xfId="0" applyFill="1" applyAlignment="1">
      <alignment horizontal="left"/>
    </xf>
    <xf numFmtId="0" fontId="2" fillId="4" borderId="0" xfId="0" applyFont="1" applyFill="1" applyAlignment="1">
      <alignment horizontal="left" wrapText="1"/>
    </xf>
    <xf numFmtId="0" fontId="12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 vertical="center" wrapText="1"/>
    </xf>
    <xf numFmtId="0" fontId="10" fillId="4" borderId="3" xfId="0" applyFont="1" applyFill="1" applyBorder="1" applyAlignment="1">
      <alignment horizontal="left" vertical="center"/>
    </xf>
    <xf numFmtId="0" fontId="10" fillId="4" borderId="6" xfId="0" applyFont="1" applyFill="1" applyBorder="1" applyAlignment="1">
      <alignment horizontal="left" vertical="center"/>
    </xf>
    <xf numFmtId="0" fontId="0" fillId="4" borderId="0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10" fillId="4" borderId="0" xfId="0" applyFont="1" applyFill="1" applyBorder="1" applyAlignment="1">
      <alignment horizontal="left" vertical="center" wrapText="1"/>
    </xf>
    <xf numFmtId="0" fontId="10" fillId="4" borderId="7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center"/>
    </xf>
    <xf numFmtId="164" fontId="1" fillId="0" borderId="0" xfId="2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167" fontId="1" fillId="0" borderId="0" xfId="0" applyNumberFormat="1" applyFont="1" applyBorder="1" applyAlignment="1">
      <alignment horizontal="center"/>
    </xf>
    <xf numFmtId="168" fontId="1" fillId="0" borderId="0" xfId="0" applyNumberFormat="1" applyFont="1" applyBorder="1" applyAlignment="1">
      <alignment horizontal="center"/>
    </xf>
    <xf numFmtId="168" fontId="1" fillId="0" borderId="5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9" fontId="1" fillId="0" borderId="0" xfId="0" applyNumberFormat="1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4" fillId="0" borderId="6" xfId="1" applyFont="1" applyBorder="1" applyAlignment="1">
      <alignment horizontal="center"/>
    </xf>
    <xf numFmtId="164" fontId="14" fillId="0" borderId="7" xfId="2" applyFont="1" applyBorder="1" applyAlignment="1">
      <alignment horizontal="center"/>
    </xf>
    <xf numFmtId="168" fontId="14" fillId="0" borderId="7" xfId="0" applyNumberFormat="1" applyFont="1" applyBorder="1" applyAlignment="1">
      <alignment horizontal="center"/>
    </xf>
    <xf numFmtId="168" fontId="14" fillId="0" borderId="8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64" fontId="1" fillId="0" borderId="7" xfId="2" applyFont="1" applyBorder="1" applyAlignment="1">
      <alignment horizontal="center"/>
    </xf>
    <xf numFmtId="170" fontId="1" fillId="0" borderId="0" xfId="3" applyNumberFormat="1" applyFont="1" applyBorder="1" applyAlignment="1">
      <alignment horizontal="center"/>
    </xf>
    <xf numFmtId="0" fontId="2" fillId="4" borderId="0" xfId="0" applyFont="1" applyFill="1" applyBorder="1" applyAlignment="1"/>
    <xf numFmtId="170" fontId="1" fillId="0" borderId="5" xfId="3" applyNumberFormat="1" applyFont="1" applyBorder="1" applyAlignment="1">
      <alignment horizontal="center"/>
    </xf>
    <xf numFmtId="166" fontId="14" fillId="0" borderId="7" xfId="2" applyNumberFormat="1" applyFont="1" applyBorder="1" applyAlignment="1">
      <alignment horizontal="center"/>
    </xf>
    <xf numFmtId="1" fontId="0" fillId="0" borderId="0" xfId="0" applyNumberFormat="1"/>
    <xf numFmtId="170" fontId="0" fillId="0" borderId="0" xfId="3" applyNumberFormat="1" applyFont="1"/>
    <xf numFmtId="171" fontId="0" fillId="0" borderId="0" xfId="0" applyNumberFormat="1"/>
    <xf numFmtId="170" fontId="0" fillId="0" borderId="0" xfId="0" applyNumberFormat="1" applyAlignment="1">
      <alignment horizontal="center"/>
    </xf>
    <xf numFmtId="0" fontId="26" fillId="0" borderId="0" xfId="0" applyFont="1"/>
    <xf numFmtId="0" fontId="2" fillId="0" borderId="0" xfId="0" applyFont="1" applyBorder="1" applyAlignment="1">
      <alignment horizontal="center"/>
    </xf>
    <xf numFmtId="170" fontId="14" fillId="0" borderId="0" xfId="3" applyNumberFormat="1" applyFont="1" applyBorder="1" applyAlignment="1">
      <alignment horizontal="center"/>
    </xf>
    <xf numFmtId="4" fontId="14" fillId="0" borderId="7" xfId="0" applyNumberFormat="1" applyFont="1" applyBorder="1" applyAlignment="1">
      <alignment horizontal="center"/>
    </xf>
    <xf numFmtId="166" fontId="14" fillId="0" borderId="7" xfId="0" applyNumberFormat="1" applyFont="1" applyBorder="1" applyAlignment="1">
      <alignment horizontal="center"/>
    </xf>
    <xf numFmtId="0" fontId="32" fillId="0" borderId="6" xfId="1" applyFont="1" applyBorder="1" applyAlignment="1">
      <alignment horizontal="center"/>
    </xf>
    <xf numFmtId="172" fontId="14" fillId="0" borderId="7" xfId="2" applyNumberFormat="1" applyFont="1" applyBorder="1" applyAlignment="1"/>
    <xf numFmtId="0" fontId="2" fillId="0" borderId="1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170" fontId="1" fillId="0" borderId="7" xfId="3" applyNumberFormat="1" applyFont="1" applyBorder="1" applyAlignment="1">
      <alignment horizontal="center"/>
    </xf>
    <xf numFmtId="170" fontId="1" fillId="0" borderId="8" xfId="3" applyNumberFormat="1" applyFont="1" applyBorder="1" applyAlignment="1">
      <alignment horizontal="center"/>
    </xf>
    <xf numFmtId="170" fontId="10" fillId="0" borderId="7" xfId="3" applyNumberFormat="1" applyFont="1" applyBorder="1" applyAlignment="1">
      <alignment horizontal="center"/>
    </xf>
    <xf numFmtId="1" fontId="14" fillId="0" borderId="7" xfId="0" applyNumberFormat="1" applyFont="1" applyBorder="1" applyAlignment="1">
      <alignment horizontal="center"/>
    </xf>
    <xf numFmtId="168" fontId="1" fillId="0" borderId="7" xfId="0" applyNumberFormat="1" applyFont="1" applyBorder="1" applyAlignment="1">
      <alignment horizontal="center"/>
    </xf>
    <xf numFmtId="168" fontId="1" fillId="0" borderId="8" xfId="0" applyNumberFormat="1" applyFont="1" applyBorder="1" applyAlignment="1">
      <alignment horizontal="center"/>
    </xf>
    <xf numFmtId="0" fontId="0" fillId="0" borderId="7" xfId="0" applyBorder="1"/>
    <xf numFmtId="0" fontId="1" fillId="0" borderId="7" xfId="0" applyFont="1" applyBorder="1" applyAlignment="1">
      <alignment horizontal="center"/>
    </xf>
    <xf numFmtId="164" fontId="14" fillId="0" borderId="7" xfId="0" applyNumberFormat="1" applyFont="1" applyBorder="1"/>
    <xf numFmtId="4" fontId="1" fillId="0" borderId="7" xfId="0" applyNumberFormat="1" applyFont="1" applyBorder="1" applyAlignment="1">
      <alignment horizontal="center"/>
    </xf>
    <xf numFmtId="167" fontId="1" fillId="0" borderId="7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2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0" fontId="2" fillId="4" borderId="2" xfId="0" applyFont="1" applyFill="1" applyBorder="1"/>
    <xf numFmtId="0" fontId="2" fillId="4" borderId="1" xfId="0" applyFont="1" applyFill="1" applyBorder="1"/>
    <xf numFmtId="0" fontId="2" fillId="4" borderId="4" xfId="0" applyFont="1" applyFill="1" applyBorder="1"/>
    <xf numFmtId="0" fontId="2" fillId="4" borderId="3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left"/>
    </xf>
    <xf numFmtId="0" fontId="15" fillId="3" borderId="0" xfId="4" applyFont="1" applyFill="1" applyAlignment="1">
      <alignment horizontal="center" wrapText="1"/>
    </xf>
    <xf numFmtId="0" fontId="2" fillId="0" borderId="2" xfId="0" applyFont="1" applyFill="1" applyBorder="1"/>
    <xf numFmtId="0" fontId="2" fillId="0" borderId="1" xfId="0" applyFont="1" applyFill="1" applyBorder="1"/>
    <xf numFmtId="0" fontId="2" fillId="0" borderId="4" xfId="0" applyFont="1" applyFill="1" applyBorder="1"/>
    <xf numFmtId="0" fontId="2" fillId="4" borderId="2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3" xfId="0" applyFont="1" applyFill="1" applyBorder="1"/>
    <xf numFmtId="0" fontId="2" fillId="4" borderId="0" xfId="0" applyFont="1" applyFill="1" applyBorder="1"/>
    <xf numFmtId="0" fontId="2" fillId="4" borderId="5" xfId="0" applyFont="1" applyFill="1" applyBorder="1"/>
    <xf numFmtId="0" fontId="2" fillId="0" borderId="3" xfId="0" applyFont="1" applyBorder="1"/>
    <xf numFmtId="0" fontId="2" fillId="0" borderId="0" xfId="0" applyFont="1" applyBorder="1"/>
    <xf numFmtId="0" fontId="2" fillId="0" borderId="5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164" fontId="14" fillId="0" borderId="0" xfId="2" applyFont="1" applyBorder="1" applyAlignment="1">
      <alignment horizontal="center"/>
    </xf>
    <xf numFmtId="168" fontId="14" fillId="0" borderId="0" xfId="0" applyNumberFormat="1" applyFont="1" applyBorder="1" applyAlignment="1">
      <alignment horizontal="center"/>
    </xf>
    <xf numFmtId="164" fontId="14" fillId="0" borderId="0" xfId="0" applyNumberFormat="1" applyFont="1" applyBorder="1"/>
  </cellXfs>
  <cellStyles count="45">
    <cellStyle name="20% - Énfasis1" xfId="19" builtinId="30" customBuiltin="1"/>
    <cellStyle name="20% - Énfasis2" xfId="22" builtinId="34" customBuiltin="1"/>
    <cellStyle name="20% - Énfasis3" xfId="25" builtinId="38" customBuiltin="1"/>
    <cellStyle name="20% - Énfasis4" xfId="28" builtinId="42" customBuiltin="1"/>
    <cellStyle name="20% - Énfasis5" xfId="31" builtinId="46" customBuiltin="1"/>
    <cellStyle name="20% - Énfasis6" xfId="34" builtinId="50" customBuiltin="1"/>
    <cellStyle name="40% - Énfasis1" xfId="20" builtinId="31" customBuiltin="1"/>
    <cellStyle name="40% - Énfasis2" xfId="23" builtinId="35" customBuiltin="1"/>
    <cellStyle name="40% - Énfasis3" xfId="26" builtinId="39" customBuiltin="1"/>
    <cellStyle name="40% - Énfasis4" xfId="29" builtinId="43" customBuiltin="1"/>
    <cellStyle name="40% - Énfasis5" xfId="32" builtinId="47" customBuiltin="1"/>
    <cellStyle name="40% - Énfasis6" xfId="35" builtinId="51" customBuiltin="1"/>
    <cellStyle name="60% - Énfasis1 2" xfId="36" xr:uid="{3F9EF983-31B5-4937-ADAC-2A1906278B50}"/>
    <cellStyle name="60% - Énfasis2 2" xfId="37" xr:uid="{241DD8BE-FA60-4830-B049-5507AF9580EA}"/>
    <cellStyle name="60% - Énfasis3 2" xfId="38" xr:uid="{ADDB62E0-2530-406B-B29A-2D12C8A6EE5D}"/>
    <cellStyle name="60% - Énfasis4 2" xfId="39" xr:uid="{73C98614-6EF2-4E15-89EC-013E3F5E3F31}"/>
    <cellStyle name="60% - Énfasis5 2" xfId="40" xr:uid="{A445CC8B-F7E4-4BE0-BF3B-6800F8C2615D}"/>
    <cellStyle name="60% - Énfasis6 2" xfId="41" xr:uid="{BD395386-1E9D-4BBF-81EC-6A0A83F939BB}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7" builtinId="19" customBuiltin="1"/>
    <cellStyle name="Énfasis1" xfId="18" builtinId="29" customBuiltin="1"/>
    <cellStyle name="Énfasis2" xfId="21" builtinId="33" customBuiltin="1"/>
    <cellStyle name="Énfasis3" xfId="24" builtinId="37" customBuiltin="1"/>
    <cellStyle name="Énfasis4" xfId="27" builtinId="41" customBuiltin="1"/>
    <cellStyle name="Énfasis5" xfId="30" builtinId="45" customBuiltin="1"/>
    <cellStyle name="Énfasis6" xfId="33" builtinId="49" customBuiltin="1"/>
    <cellStyle name="Entrada" xfId="9" builtinId="20" customBuiltin="1"/>
    <cellStyle name="Hipervínculo" xfId="4" builtinId="8"/>
    <cellStyle name="Hipervínculo 2" xfId="43" xr:uid="{3B17986C-E5FA-4414-AF11-FD8821D1A606}"/>
    <cellStyle name="Incorrecto" xfId="8" builtinId="27" customBuiltin="1"/>
    <cellStyle name="Millares [0]" xfId="2" builtinId="6"/>
    <cellStyle name="Neutral 2" xfId="42" xr:uid="{3D14D6D0-D754-4ABB-BDAC-9136217F1466}"/>
    <cellStyle name="Normal" xfId="0" builtinId="0"/>
    <cellStyle name="Normal 2" xfId="1" xr:uid="{1DED07A8-CE2C-46FF-A4C4-8F793766481A}"/>
    <cellStyle name="Notas" xfId="15" builtinId="10" customBuiltin="1"/>
    <cellStyle name="Porcentaje" xfId="3" builtinId="5"/>
    <cellStyle name="Salida" xfId="10" builtinId="21" customBuiltin="1"/>
    <cellStyle name="Texto de advertencia" xfId="14" builtinId="11" customBuiltin="1"/>
    <cellStyle name="Texto explicativo" xfId="16" builtinId="53" customBuiltin="1"/>
    <cellStyle name="Título 2" xfId="5" builtinId="17" customBuiltin="1"/>
    <cellStyle name="Título 3" xfId="6" builtinId="18" customBuiltin="1"/>
    <cellStyle name="Título 4" xfId="44" xr:uid="{D79B01F9-7A12-4EC5-A5A3-C4339575862D}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266700</xdr:colOff>
      <xdr:row>0</xdr:row>
      <xdr:rowOff>180975</xdr:rowOff>
    </xdr:from>
    <xdr:to>
      <xdr:col>6</xdr:col>
      <xdr:colOff>209550</xdr:colOff>
      <xdr:row>5</xdr:row>
      <xdr:rowOff>85725</xdr:rowOff>
    </xdr:to>
    <xdr:pic>
      <xdr:nvPicPr>
        <xdr:cNvPr id="2" name="Imagen 1" descr="Resultado de imagen para comisiÃ³n nacional de productividad">
          <a:extLst>
            <a:ext uri="{FF2B5EF4-FFF2-40B4-BE49-F238E27FC236}">
              <a16:creationId xmlns:a16="http://schemas.microsoft.com/office/drawing/2014/main" id="{83EDD427-4054-45F9-BD90-E9034E654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48625" y="180975"/>
          <a:ext cx="222885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AD7AA8-803C-4CF4-A38D-6722057B45B5}">
  <dimension ref="B3:M208"/>
  <sheetViews>
    <sheetView tabSelected="1" workbookViewId="0">
      <selection activeCell="B5" sqref="B5:C5"/>
    </sheetView>
  </sheetViews>
  <sheetFormatPr baseColWidth="10" defaultColWidth="11.42578125" defaultRowHeight="16.5" x14ac:dyDescent="0.35"/>
  <cols>
    <col min="1" max="1" width="11.42578125" style="27"/>
    <col min="2" max="2" width="5.85546875" style="27" bestFit="1" customWidth="1"/>
    <col min="3" max="3" width="99.42578125" style="27" bestFit="1" customWidth="1"/>
    <col min="4" max="4" width="11" style="27" bestFit="1" customWidth="1"/>
    <col min="5" max="5" width="16.42578125" style="27" bestFit="1" customWidth="1"/>
    <col min="6" max="6" width="6.85546875" style="53" bestFit="1" customWidth="1"/>
    <col min="7" max="7" width="90" style="27" bestFit="1" customWidth="1"/>
    <col min="8" max="8" width="11.42578125" style="49"/>
    <col min="9" max="9" width="19.140625" style="61" bestFit="1" customWidth="1"/>
    <col min="10" max="10" width="11.42578125" style="27"/>
    <col min="11" max="11" width="63.7109375" style="27" bestFit="1" customWidth="1"/>
    <col min="12" max="12" width="11.42578125" style="49"/>
    <col min="13" max="13" width="19.7109375" style="49" bestFit="1" customWidth="1"/>
    <col min="14" max="16384" width="11.42578125" style="27"/>
  </cols>
  <sheetData>
    <row r="3" spans="2:13" ht="16.5" customHeight="1" x14ac:dyDescent="0.35">
      <c r="B3" s="108" t="s">
        <v>913</v>
      </c>
      <c r="C3" s="108"/>
      <c r="D3" s="31"/>
      <c r="E3" s="31"/>
      <c r="F3" s="54"/>
    </row>
    <row r="4" spans="2:13" ht="16.5" customHeight="1" x14ac:dyDescent="0.35">
      <c r="B4" s="109" t="s">
        <v>1065</v>
      </c>
      <c r="C4" s="109"/>
      <c r="D4" s="31"/>
      <c r="E4" s="31"/>
      <c r="F4" s="54"/>
    </row>
    <row r="5" spans="2:13" ht="16.5" customHeight="1" x14ac:dyDescent="0.35">
      <c r="B5" s="115" t="s">
        <v>1022</v>
      </c>
      <c r="C5" s="115"/>
      <c r="D5" s="31"/>
      <c r="E5" s="31"/>
      <c r="F5" s="54"/>
    </row>
    <row r="6" spans="2:13" ht="17.25" thickBot="1" x14ac:dyDescent="0.4"/>
    <row r="7" spans="2:13" x14ac:dyDescent="0.35">
      <c r="B7" s="119" t="s">
        <v>914</v>
      </c>
      <c r="C7" s="120"/>
      <c r="D7" s="120"/>
      <c r="E7" s="121"/>
      <c r="F7" s="119" t="s">
        <v>932</v>
      </c>
      <c r="G7" s="120"/>
      <c r="H7" s="120"/>
      <c r="I7" s="120"/>
      <c r="J7" s="119" t="s">
        <v>946</v>
      </c>
      <c r="K7" s="120"/>
      <c r="L7" s="120"/>
      <c r="M7" s="121"/>
    </row>
    <row r="8" spans="2:13" x14ac:dyDescent="0.35">
      <c r="B8" s="125" t="s">
        <v>915</v>
      </c>
      <c r="C8" s="126"/>
      <c r="D8" s="126"/>
      <c r="E8" s="127"/>
      <c r="F8" s="113" t="s">
        <v>915</v>
      </c>
      <c r="G8" s="114"/>
      <c r="H8" s="80"/>
      <c r="I8" s="80"/>
      <c r="J8" s="122" t="s">
        <v>915</v>
      </c>
      <c r="K8" s="123"/>
      <c r="L8" s="123"/>
      <c r="M8" s="124"/>
    </row>
    <row r="9" spans="2:13" x14ac:dyDescent="0.35">
      <c r="B9" s="36" t="s">
        <v>917</v>
      </c>
      <c r="C9" s="37" t="s">
        <v>916</v>
      </c>
      <c r="D9" s="37" t="s">
        <v>919</v>
      </c>
      <c r="E9" s="38" t="s">
        <v>918</v>
      </c>
      <c r="F9" s="55" t="s">
        <v>917</v>
      </c>
      <c r="G9" s="37" t="s">
        <v>916</v>
      </c>
      <c r="H9" s="50" t="s">
        <v>919</v>
      </c>
      <c r="I9" s="50" t="s">
        <v>918</v>
      </c>
      <c r="J9" s="55" t="s">
        <v>917</v>
      </c>
      <c r="K9" s="37" t="s">
        <v>916</v>
      </c>
      <c r="L9" s="50" t="s">
        <v>919</v>
      </c>
      <c r="M9" s="38" t="s">
        <v>918</v>
      </c>
    </row>
    <row r="10" spans="2:13" s="28" customFormat="1" x14ac:dyDescent="0.35">
      <c r="B10" s="39" t="s">
        <v>1</v>
      </c>
      <c r="C10" s="29" t="s">
        <v>36</v>
      </c>
      <c r="D10" s="30" t="s">
        <v>920</v>
      </c>
      <c r="E10" s="40"/>
      <c r="F10" s="56" t="s">
        <v>158</v>
      </c>
      <c r="G10" s="29" t="s">
        <v>185</v>
      </c>
      <c r="H10" s="51" t="s">
        <v>920</v>
      </c>
      <c r="I10" s="51"/>
      <c r="J10" s="46" t="s">
        <v>589</v>
      </c>
      <c r="K10" s="29" t="s">
        <v>692</v>
      </c>
      <c r="L10" s="51" t="s">
        <v>920</v>
      </c>
      <c r="M10" s="34"/>
    </row>
    <row r="11" spans="2:13" s="28" customFormat="1" x14ac:dyDescent="0.35">
      <c r="B11" s="39" t="s">
        <v>2</v>
      </c>
      <c r="C11" s="29" t="s">
        <v>37</v>
      </c>
      <c r="D11" s="30" t="s">
        <v>920</v>
      </c>
      <c r="E11" s="40"/>
      <c r="F11" s="56" t="s">
        <v>159</v>
      </c>
      <c r="G11" s="29" t="s">
        <v>187</v>
      </c>
      <c r="H11" s="51" t="s">
        <v>920</v>
      </c>
      <c r="I11" s="51"/>
      <c r="J11" s="46" t="s">
        <v>590</v>
      </c>
      <c r="K11" s="29" t="s">
        <v>693</v>
      </c>
      <c r="L11" s="51" t="s">
        <v>920</v>
      </c>
      <c r="M11" s="34"/>
    </row>
    <row r="12" spans="2:13" s="28" customFormat="1" x14ac:dyDescent="0.35">
      <c r="B12" s="39" t="s">
        <v>3</v>
      </c>
      <c r="C12" s="29" t="s">
        <v>41</v>
      </c>
      <c r="D12" s="30" t="s">
        <v>920</v>
      </c>
      <c r="E12" s="40"/>
      <c r="F12" s="56" t="s">
        <v>160</v>
      </c>
      <c r="G12" s="29" t="s">
        <v>189</v>
      </c>
      <c r="H12" s="51" t="s">
        <v>920</v>
      </c>
      <c r="I12" s="51"/>
      <c r="J12" s="46" t="s">
        <v>591</v>
      </c>
      <c r="K12" s="29" t="s">
        <v>694</v>
      </c>
      <c r="L12" s="51" t="s">
        <v>920</v>
      </c>
      <c r="M12" s="34"/>
    </row>
    <row r="13" spans="2:13" s="28" customFormat="1" x14ac:dyDescent="0.35">
      <c r="B13" s="39" t="s">
        <v>4</v>
      </c>
      <c r="C13" s="29" t="s">
        <v>42</v>
      </c>
      <c r="D13" s="30" t="s">
        <v>920</v>
      </c>
      <c r="E13" s="40"/>
      <c r="F13" s="56" t="s">
        <v>161</v>
      </c>
      <c r="G13" s="29" t="s">
        <v>190</v>
      </c>
      <c r="H13" s="51" t="s">
        <v>920</v>
      </c>
      <c r="I13" s="51"/>
      <c r="J13" s="46" t="s">
        <v>592</v>
      </c>
      <c r="K13" s="29" t="s">
        <v>695</v>
      </c>
      <c r="L13" s="51" t="s">
        <v>920</v>
      </c>
      <c r="M13" s="34"/>
    </row>
    <row r="14" spans="2:13" s="28" customFormat="1" x14ac:dyDescent="0.35">
      <c r="B14" s="39" t="s">
        <v>5</v>
      </c>
      <c r="C14" s="29" t="s">
        <v>43</v>
      </c>
      <c r="D14" s="30" t="s">
        <v>920</v>
      </c>
      <c r="E14" s="40"/>
      <c r="F14" s="56" t="s">
        <v>162</v>
      </c>
      <c r="G14" s="29" t="s">
        <v>193</v>
      </c>
      <c r="H14" s="51" t="s">
        <v>920</v>
      </c>
      <c r="I14" s="51"/>
      <c r="J14" s="46" t="s">
        <v>593</v>
      </c>
      <c r="K14" s="29" t="s">
        <v>696</v>
      </c>
      <c r="L14" s="51" t="s">
        <v>920</v>
      </c>
      <c r="M14" s="34"/>
    </row>
    <row r="15" spans="2:13" s="28" customFormat="1" x14ac:dyDescent="0.35">
      <c r="B15" s="39" t="s">
        <v>6</v>
      </c>
      <c r="C15" s="29" t="s">
        <v>45</v>
      </c>
      <c r="D15" s="30" t="s">
        <v>920</v>
      </c>
      <c r="E15" s="40"/>
      <c r="F15" s="56" t="s">
        <v>163</v>
      </c>
      <c r="G15" s="29" t="s">
        <v>194</v>
      </c>
      <c r="H15" s="51" t="s">
        <v>920</v>
      </c>
      <c r="I15" s="51"/>
      <c r="J15" s="46" t="s">
        <v>594</v>
      </c>
      <c r="K15" s="29" t="s">
        <v>697</v>
      </c>
      <c r="L15" s="51" t="s">
        <v>920</v>
      </c>
      <c r="M15" s="34"/>
    </row>
    <row r="16" spans="2:13" s="28" customFormat="1" x14ac:dyDescent="0.35">
      <c r="B16" s="39" t="s">
        <v>7</v>
      </c>
      <c r="C16" s="29" t="s">
        <v>46</v>
      </c>
      <c r="D16" s="30" t="s">
        <v>920</v>
      </c>
      <c r="E16" s="40"/>
      <c r="F16" s="56" t="s">
        <v>164</v>
      </c>
      <c r="G16" s="29" t="s">
        <v>195</v>
      </c>
      <c r="H16" s="51" t="s">
        <v>920</v>
      </c>
      <c r="I16" s="51"/>
      <c r="J16" s="46" t="s">
        <v>595</v>
      </c>
      <c r="K16" s="29" t="s">
        <v>698</v>
      </c>
      <c r="L16" s="51" t="s">
        <v>920</v>
      </c>
      <c r="M16" s="34"/>
    </row>
    <row r="17" spans="2:13" s="28" customFormat="1" x14ac:dyDescent="0.35">
      <c r="B17" s="39" t="s">
        <v>8</v>
      </c>
      <c r="C17" s="29" t="s">
        <v>48</v>
      </c>
      <c r="D17" s="30" t="s">
        <v>920</v>
      </c>
      <c r="E17" s="40"/>
      <c r="F17" s="56" t="s">
        <v>165</v>
      </c>
      <c r="G17" s="29" t="s">
        <v>196</v>
      </c>
      <c r="H17" s="51" t="s">
        <v>920</v>
      </c>
      <c r="I17" s="51"/>
      <c r="J17" s="46" t="s">
        <v>596</v>
      </c>
      <c r="K17" s="29" t="s">
        <v>699</v>
      </c>
      <c r="L17" s="51" t="s">
        <v>920</v>
      </c>
      <c r="M17" s="34"/>
    </row>
    <row r="18" spans="2:13" s="28" customFormat="1" x14ac:dyDescent="0.35">
      <c r="B18" s="39" t="s">
        <v>9</v>
      </c>
      <c r="C18" s="29" t="s">
        <v>49</v>
      </c>
      <c r="D18" s="30" t="s">
        <v>920</v>
      </c>
      <c r="E18" s="40"/>
      <c r="F18" s="56" t="s">
        <v>166</v>
      </c>
      <c r="G18" s="29" t="s">
        <v>197</v>
      </c>
      <c r="H18" s="51" t="s">
        <v>920</v>
      </c>
      <c r="I18" s="51"/>
      <c r="J18" s="46" t="s">
        <v>597</v>
      </c>
      <c r="K18" s="29" t="s">
        <v>700</v>
      </c>
      <c r="L18" s="51" t="s">
        <v>920</v>
      </c>
      <c r="M18" s="34"/>
    </row>
    <row r="19" spans="2:13" s="28" customFormat="1" x14ac:dyDescent="0.35">
      <c r="B19" s="39" t="s">
        <v>10</v>
      </c>
      <c r="C19" s="29" t="s">
        <v>50</v>
      </c>
      <c r="D19" s="30" t="s">
        <v>920</v>
      </c>
      <c r="E19" s="40"/>
      <c r="F19" s="56" t="s">
        <v>167</v>
      </c>
      <c r="G19" s="29" t="s">
        <v>198</v>
      </c>
      <c r="H19" s="51" t="s">
        <v>920</v>
      </c>
      <c r="I19" s="51"/>
      <c r="J19" s="46" t="s">
        <v>598</v>
      </c>
      <c r="K19" s="29" t="s">
        <v>701</v>
      </c>
      <c r="L19" s="51" t="s">
        <v>920</v>
      </c>
      <c r="M19" s="34"/>
    </row>
    <row r="20" spans="2:13" s="28" customFormat="1" x14ac:dyDescent="0.35">
      <c r="B20" s="39" t="s">
        <v>11</v>
      </c>
      <c r="C20" s="29" t="s">
        <v>51</v>
      </c>
      <c r="D20" s="30" t="s">
        <v>920</v>
      </c>
      <c r="E20" s="40"/>
      <c r="F20" s="56" t="s">
        <v>168</v>
      </c>
      <c r="G20" s="29" t="s">
        <v>199</v>
      </c>
      <c r="H20" s="51" t="s">
        <v>920</v>
      </c>
      <c r="I20" s="51"/>
      <c r="J20" s="46" t="s">
        <v>599</v>
      </c>
      <c r="K20" s="29" t="s">
        <v>702</v>
      </c>
      <c r="L20" s="51" t="s">
        <v>920</v>
      </c>
      <c r="M20" s="34"/>
    </row>
    <row r="21" spans="2:13" s="28" customFormat="1" x14ac:dyDescent="0.35">
      <c r="B21" s="39" t="s">
        <v>12</v>
      </c>
      <c r="C21" s="29" t="s">
        <v>52</v>
      </c>
      <c r="D21" s="30" t="s">
        <v>920</v>
      </c>
      <c r="E21" s="40"/>
      <c r="F21" s="56" t="s">
        <v>169</v>
      </c>
      <c r="G21" s="29" t="s">
        <v>207</v>
      </c>
      <c r="H21" s="51" t="s">
        <v>920</v>
      </c>
      <c r="I21" s="51"/>
      <c r="J21" s="46" t="s">
        <v>600</v>
      </c>
      <c r="K21" s="29" t="s">
        <v>703</v>
      </c>
      <c r="L21" s="51" t="s">
        <v>920</v>
      </c>
      <c r="M21" s="34"/>
    </row>
    <row r="22" spans="2:13" s="28" customFormat="1" x14ac:dyDescent="0.35">
      <c r="B22" s="39" t="s">
        <v>13</v>
      </c>
      <c r="C22" s="29" t="s">
        <v>53</v>
      </c>
      <c r="D22" s="30" t="s">
        <v>920</v>
      </c>
      <c r="E22" s="40"/>
      <c r="F22" s="56" t="s">
        <v>170</v>
      </c>
      <c r="G22" s="29" t="s">
        <v>208</v>
      </c>
      <c r="H22" s="51" t="s">
        <v>920</v>
      </c>
      <c r="I22" s="51"/>
      <c r="J22" s="46" t="s">
        <v>601</v>
      </c>
      <c r="K22" s="29" t="s">
        <v>704</v>
      </c>
      <c r="L22" s="51" t="s">
        <v>920</v>
      </c>
      <c r="M22" s="34"/>
    </row>
    <row r="23" spans="2:13" s="28" customFormat="1" x14ac:dyDescent="0.35">
      <c r="B23" s="39" t="s">
        <v>14</v>
      </c>
      <c r="C23" s="29" t="s">
        <v>54</v>
      </c>
      <c r="D23" s="30" t="s">
        <v>920</v>
      </c>
      <c r="E23" s="40"/>
      <c r="F23" s="56" t="s">
        <v>171</v>
      </c>
      <c r="G23" s="29" t="s">
        <v>209</v>
      </c>
      <c r="H23" s="51" t="s">
        <v>920</v>
      </c>
      <c r="I23" s="51"/>
      <c r="J23" s="46" t="s">
        <v>602</v>
      </c>
      <c r="K23" s="29" t="s">
        <v>705</v>
      </c>
      <c r="L23" s="51" t="s">
        <v>920</v>
      </c>
      <c r="M23" s="34"/>
    </row>
    <row r="24" spans="2:13" s="28" customFormat="1" x14ac:dyDescent="0.35">
      <c r="B24" s="39" t="s">
        <v>15</v>
      </c>
      <c r="C24" s="29" t="s">
        <v>55</v>
      </c>
      <c r="D24" s="30" t="s">
        <v>920</v>
      </c>
      <c r="E24" s="40"/>
      <c r="F24" s="56" t="s">
        <v>172</v>
      </c>
      <c r="G24" s="29" t="s">
        <v>210</v>
      </c>
      <c r="H24" s="51" t="s">
        <v>920</v>
      </c>
      <c r="I24" s="51"/>
      <c r="J24" s="46" t="s">
        <v>603</v>
      </c>
      <c r="K24" s="29" t="s">
        <v>706</v>
      </c>
      <c r="L24" s="51" t="s">
        <v>920</v>
      </c>
      <c r="M24" s="34"/>
    </row>
    <row r="25" spans="2:13" s="28" customFormat="1" x14ac:dyDescent="0.35">
      <c r="B25" s="39" t="s">
        <v>16</v>
      </c>
      <c r="C25" s="29" t="s">
        <v>56</v>
      </c>
      <c r="D25" s="30" t="s">
        <v>920</v>
      </c>
      <c r="E25" s="40"/>
      <c r="F25" s="56" t="s">
        <v>173</v>
      </c>
      <c r="G25" s="29" t="s">
        <v>211</v>
      </c>
      <c r="H25" s="51" t="s">
        <v>920</v>
      </c>
      <c r="I25" s="51"/>
      <c r="J25" s="46" t="s">
        <v>604</v>
      </c>
      <c r="K25" s="29" t="s">
        <v>707</v>
      </c>
      <c r="L25" s="51" t="s">
        <v>920</v>
      </c>
      <c r="M25" s="34"/>
    </row>
    <row r="26" spans="2:13" s="28" customFormat="1" x14ac:dyDescent="0.35">
      <c r="B26" s="39" t="s">
        <v>17</v>
      </c>
      <c r="C26" s="29" t="s">
        <v>57</v>
      </c>
      <c r="D26" s="30" t="s">
        <v>920</v>
      </c>
      <c r="E26" s="40"/>
      <c r="F26" s="56" t="s">
        <v>174</v>
      </c>
      <c r="G26" s="29" t="s">
        <v>212</v>
      </c>
      <c r="H26" s="51" t="s">
        <v>920</v>
      </c>
      <c r="I26" s="51"/>
      <c r="J26" s="46" t="s">
        <v>605</v>
      </c>
      <c r="K26" s="29" t="s">
        <v>698</v>
      </c>
      <c r="L26" s="51" t="s">
        <v>920</v>
      </c>
      <c r="M26" s="34"/>
    </row>
    <row r="27" spans="2:13" s="28" customFormat="1" x14ac:dyDescent="0.35">
      <c r="B27" s="39" t="s">
        <v>18</v>
      </c>
      <c r="C27" s="29" t="s">
        <v>58</v>
      </c>
      <c r="D27" s="30" t="s">
        <v>920</v>
      </c>
      <c r="E27" s="40"/>
      <c r="F27" s="56" t="s">
        <v>175</v>
      </c>
      <c r="G27" s="29" t="s">
        <v>213</v>
      </c>
      <c r="H27" s="51" t="s">
        <v>920</v>
      </c>
      <c r="I27" s="51"/>
      <c r="J27" s="46" t="s">
        <v>606</v>
      </c>
      <c r="K27" s="29" t="s">
        <v>699</v>
      </c>
      <c r="L27" s="51" t="s">
        <v>920</v>
      </c>
      <c r="M27" s="34"/>
    </row>
    <row r="28" spans="2:13" s="28" customFormat="1" x14ac:dyDescent="0.35">
      <c r="B28" s="39" t="s">
        <v>19</v>
      </c>
      <c r="C28" s="29" t="s">
        <v>59</v>
      </c>
      <c r="D28" s="30" t="s">
        <v>920</v>
      </c>
      <c r="E28" s="40"/>
      <c r="F28" s="56" t="s">
        <v>176</v>
      </c>
      <c r="G28" s="29" t="s">
        <v>214</v>
      </c>
      <c r="H28" s="51" t="s">
        <v>920</v>
      </c>
      <c r="I28" s="51"/>
      <c r="J28" s="46" t="s">
        <v>607</v>
      </c>
      <c r="K28" s="29" t="s">
        <v>700</v>
      </c>
      <c r="L28" s="51" t="s">
        <v>920</v>
      </c>
      <c r="M28" s="34"/>
    </row>
    <row r="29" spans="2:13" s="28" customFormat="1" x14ac:dyDescent="0.35">
      <c r="B29" s="39" t="s">
        <v>20</v>
      </c>
      <c r="C29" s="29" t="s">
        <v>60</v>
      </c>
      <c r="D29" s="30" t="s">
        <v>920</v>
      </c>
      <c r="E29" s="40"/>
      <c r="F29" s="56" t="s">
        <v>177</v>
      </c>
      <c r="G29" s="29" t="s">
        <v>215</v>
      </c>
      <c r="H29" s="51" t="s">
        <v>920</v>
      </c>
      <c r="I29" s="51"/>
      <c r="J29" s="46" t="s">
        <v>608</v>
      </c>
      <c r="K29" s="29" t="s">
        <v>701</v>
      </c>
      <c r="L29" s="51" t="s">
        <v>920</v>
      </c>
      <c r="M29" s="34"/>
    </row>
    <row r="30" spans="2:13" s="28" customFormat="1" x14ac:dyDescent="0.35">
      <c r="B30" s="39" t="s">
        <v>21</v>
      </c>
      <c r="C30" s="29" t="s">
        <v>61</v>
      </c>
      <c r="D30" s="30" t="s">
        <v>920</v>
      </c>
      <c r="E30" s="40"/>
      <c r="F30" s="56" t="s">
        <v>178</v>
      </c>
      <c r="G30" s="29" t="s">
        <v>216</v>
      </c>
      <c r="H30" s="51" t="s">
        <v>920</v>
      </c>
      <c r="I30" s="51"/>
      <c r="J30" s="46" t="s">
        <v>609</v>
      </c>
      <c r="K30" s="29" t="s">
        <v>708</v>
      </c>
      <c r="L30" s="51" t="s">
        <v>920</v>
      </c>
      <c r="M30" s="34"/>
    </row>
    <row r="31" spans="2:13" s="28" customFormat="1" x14ac:dyDescent="0.35">
      <c r="B31" s="39" t="s">
        <v>22</v>
      </c>
      <c r="C31" s="29" t="s">
        <v>62</v>
      </c>
      <c r="D31" s="30" t="s">
        <v>920</v>
      </c>
      <c r="E31" s="40"/>
      <c r="F31" s="56" t="s">
        <v>179</v>
      </c>
      <c r="G31" s="29" t="s">
        <v>217</v>
      </c>
      <c r="H31" s="51" t="s">
        <v>920</v>
      </c>
      <c r="I31" s="51"/>
      <c r="J31" s="46" t="s">
        <v>610</v>
      </c>
      <c r="K31" s="29" t="s">
        <v>709</v>
      </c>
      <c r="L31" s="51" t="s">
        <v>920</v>
      </c>
      <c r="M31" s="34"/>
    </row>
    <row r="32" spans="2:13" s="28" customFormat="1" x14ac:dyDescent="0.35">
      <c r="B32" s="39" t="s">
        <v>23</v>
      </c>
      <c r="C32" s="29" t="s">
        <v>63</v>
      </c>
      <c r="D32" s="30" t="s">
        <v>920</v>
      </c>
      <c r="E32" s="40"/>
      <c r="F32" s="56" t="s">
        <v>180</v>
      </c>
      <c r="G32" s="29" t="s">
        <v>218</v>
      </c>
      <c r="H32" s="51" t="s">
        <v>920</v>
      </c>
      <c r="I32" s="51"/>
      <c r="J32" s="46" t="s">
        <v>611</v>
      </c>
      <c r="K32" s="29" t="s">
        <v>710</v>
      </c>
      <c r="L32" s="51" t="s">
        <v>920</v>
      </c>
      <c r="M32" s="34"/>
    </row>
    <row r="33" spans="2:13" s="28" customFormat="1" x14ac:dyDescent="0.35">
      <c r="B33" s="39" t="s">
        <v>24</v>
      </c>
      <c r="C33" s="29" t="s">
        <v>64</v>
      </c>
      <c r="D33" s="30" t="s">
        <v>920</v>
      </c>
      <c r="E33" s="40"/>
      <c r="F33" s="56" t="s">
        <v>181</v>
      </c>
      <c r="G33" s="29" t="s">
        <v>219</v>
      </c>
      <c r="H33" s="51" t="s">
        <v>920</v>
      </c>
      <c r="I33" s="51"/>
      <c r="J33" s="46" t="s">
        <v>612</v>
      </c>
      <c r="K33" s="29" t="s">
        <v>711</v>
      </c>
      <c r="L33" s="51" t="s">
        <v>920</v>
      </c>
      <c r="M33" s="34"/>
    </row>
    <row r="34" spans="2:13" s="28" customFormat="1" x14ac:dyDescent="0.35">
      <c r="B34" s="39" t="s">
        <v>25</v>
      </c>
      <c r="C34" s="29" t="s">
        <v>65</v>
      </c>
      <c r="D34" s="30" t="s">
        <v>920</v>
      </c>
      <c r="E34" s="40"/>
      <c r="F34" s="56" t="s">
        <v>182</v>
      </c>
      <c r="G34" s="29" t="s">
        <v>220</v>
      </c>
      <c r="H34" s="51" t="s">
        <v>920</v>
      </c>
      <c r="I34" s="51"/>
      <c r="J34" s="46" t="s">
        <v>613</v>
      </c>
      <c r="K34" s="29" t="s">
        <v>696</v>
      </c>
      <c r="L34" s="51" t="s">
        <v>920</v>
      </c>
      <c r="M34" s="34"/>
    </row>
    <row r="35" spans="2:13" s="28" customFormat="1" x14ac:dyDescent="0.35">
      <c r="B35" s="39" t="s">
        <v>26</v>
      </c>
      <c r="C35" s="29" t="s">
        <v>66</v>
      </c>
      <c r="D35" s="30" t="s">
        <v>920</v>
      </c>
      <c r="E35" s="40"/>
      <c r="F35" s="56" t="s">
        <v>183</v>
      </c>
      <c r="G35" s="29" t="s">
        <v>221</v>
      </c>
      <c r="H35" s="51" t="s">
        <v>920</v>
      </c>
      <c r="I35" s="51"/>
      <c r="J35" s="46" t="s">
        <v>614</v>
      </c>
      <c r="K35" s="29" t="s">
        <v>712</v>
      </c>
      <c r="L35" s="51" t="s">
        <v>920</v>
      </c>
      <c r="M35" s="34"/>
    </row>
    <row r="36" spans="2:13" s="28" customFormat="1" x14ac:dyDescent="0.35">
      <c r="B36" s="39" t="s">
        <v>27</v>
      </c>
      <c r="C36" s="29" t="s">
        <v>67</v>
      </c>
      <c r="D36" s="30" t="s">
        <v>920</v>
      </c>
      <c r="E36" s="40"/>
      <c r="F36" s="56" t="s">
        <v>184</v>
      </c>
      <c r="G36" s="29" t="s">
        <v>222</v>
      </c>
      <c r="H36" s="51" t="s">
        <v>920</v>
      </c>
      <c r="I36" s="51"/>
      <c r="J36" s="46" t="s">
        <v>615</v>
      </c>
      <c r="K36" s="29" t="s">
        <v>698</v>
      </c>
      <c r="L36" s="51" t="s">
        <v>920</v>
      </c>
      <c r="M36" s="34"/>
    </row>
    <row r="37" spans="2:13" s="28" customFormat="1" x14ac:dyDescent="0.35">
      <c r="B37" s="39" t="s">
        <v>28</v>
      </c>
      <c r="C37" s="29" t="s">
        <v>68</v>
      </c>
      <c r="D37" s="30" t="s">
        <v>920</v>
      </c>
      <c r="E37" s="40"/>
      <c r="F37" s="57" t="s">
        <v>560</v>
      </c>
      <c r="G37" s="45" t="s">
        <v>576</v>
      </c>
      <c r="H37" s="51" t="s">
        <v>933</v>
      </c>
      <c r="I37" s="51"/>
      <c r="J37" s="46" t="s">
        <v>616</v>
      </c>
      <c r="K37" s="29" t="s">
        <v>699</v>
      </c>
      <c r="L37" s="51" t="s">
        <v>920</v>
      </c>
      <c r="M37" s="34"/>
    </row>
    <row r="38" spans="2:13" s="28" customFormat="1" x14ac:dyDescent="0.35">
      <c r="B38" s="39" t="s">
        <v>29</v>
      </c>
      <c r="C38" s="29" t="s">
        <v>69</v>
      </c>
      <c r="D38" s="30" t="s">
        <v>920</v>
      </c>
      <c r="E38" s="40"/>
      <c r="F38" s="57" t="s">
        <v>561</v>
      </c>
      <c r="G38" s="45" t="s">
        <v>577</v>
      </c>
      <c r="H38" s="51" t="s">
        <v>933</v>
      </c>
      <c r="I38" s="51"/>
      <c r="J38" s="46" t="s">
        <v>617</v>
      </c>
      <c r="K38" s="29" t="s">
        <v>700</v>
      </c>
      <c r="L38" s="51" t="s">
        <v>920</v>
      </c>
      <c r="M38" s="34"/>
    </row>
    <row r="39" spans="2:13" s="28" customFormat="1" x14ac:dyDescent="0.35">
      <c r="B39" s="39" t="s">
        <v>30</v>
      </c>
      <c r="C39" s="29" t="s">
        <v>70</v>
      </c>
      <c r="D39" s="30" t="s">
        <v>920</v>
      </c>
      <c r="E39" s="40"/>
      <c r="F39" s="57" t="s">
        <v>562</v>
      </c>
      <c r="G39" s="29" t="s">
        <v>569</v>
      </c>
      <c r="H39" s="51" t="s">
        <v>933</v>
      </c>
      <c r="I39" s="51"/>
      <c r="J39" s="46" t="s">
        <v>618</v>
      </c>
      <c r="K39" s="29" t="s">
        <v>701</v>
      </c>
      <c r="L39" s="51" t="s">
        <v>920</v>
      </c>
      <c r="M39" s="34"/>
    </row>
    <row r="40" spans="2:13" s="28" customFormat="1" x14ac:dyDescent="0.35">
      <c r="B40" s="39" t="s">
        <v>31</v>
      </c>
      <c r="C40" s="29" t="s">
        <v>71</v>
      </c>
      <c r="D40" s="30" t="s">
        <v>920</v>
      </c>
      <c r="E40" s="40"/>
      <c r="F40" s="57" t="s">
        <v>563</v>
      </c>
      <c r="G40" s="29" t="s">
        <v>570</v>
      </c>
      <c r="H40" s="51" t="s">
        <v>933</v>
      </c>
      <c r="I40" s="51"/>
      <c r="J40" s="46" t="s">
        <v>619</v>
      </c>
      <c r="K40" s="29" t="s">
        <v>713</v>
      </c>
      <c r="L40" s="51" t="s">
        <v>920</v>
      </c>
      <c r="M40" s="34"/>
    </row>
    <row r="41" spans="2:13" s="28" customFormat="1" x14ac:dyDescent="0.35">
      <c r="B41" s="39" t="s">
        <v>32</v>
      </c>
      <c r="C41" s="29" t="s">
        <v>72</v>
      </c>
      <c r="D41" s="30" t="s">
        <v>920</v>
      </c>
      <c r="E41" s="40"/>
      <c r="F41" s="57" t="s">
        <v>564</v>
      </c>
      <c r="G41" s="29" t="s">
        <v>571</v>
      </c>
      <c r="H41" s="51" t="s">
        <v>933</v>
      </c>
      <c r="I41" s="51"/>
      <c r="J41" s="46" t="s">
        <v>620</v>
      </c>
      <c r="K41" s="29" t="s">
        <v>714</v>
      </c>
      <c r="L41" s="51" t="s">
        <v>920</v>
      </c>
      <c r="M41" s="34"/>
    </row>
    <row r="42" spans="2:13" s="28" customFormat="1" x14ac:dyDescent="0.35">
      <c r="B42" s="39" t="s">
        <v>33</v>
      </c>
      <c r="C42" s="29" t="s">
        <v>73</v>
      </c>
      <c r="D42" s="30" t="s">
        <v>920</v>
      </c>
      <c r="E42" s="40"/>
      <c r="F42" s="57" t="s">
        <v>565</v>
      </c>
      <c r="G42" s="29" t="s">
        <v>572</v>
      </c>
      <c r="H42" s="51" t="s">
        <v>933</v>
      </c>
      <c r="I42" s="51"/>
      <c r="J42" s="46" t="s">
        <v>621</v>
      </c>
      <c r="K42" s="29" t="s">
        <v>715</v>
      </c>
      <c r="L42" s="51" t="s">
        <v>920</v>
      </c>
      <c r="M42" s="34"/>
    </row>
    <row r="43" spans="2:13" s="28" customFormat="1" x14ac:dyDescent="0.35">
      <c r="B43" s="39" t="s">
        <v>34</v>
      </c>
      <c r="C43" s="29" t="s">
        <v>74</v>
      </c>
      <c r="D43" s="30" t="s">
        <v>920</v>
      </c>
      <c r="E43" s="40"/>
      <c r="F43" s="57" t="s">
        <v>566</v>
      </c>
      <c r="G43" s="29" t="s">
        <v>573</v>
      </c>
      <c r="H43" s="51" t="s">
        <v>933</v>
      </c>
      <c r="I43" s="51"/>
      <c r="J43" s="46" t="s">
        <v>622</v>
      </c>
      <c r="K43" s="29" t="s">
        <v>716</v>
      </c>
      <c r="L43" s="51" t="s">
        <v>920</v>
      </c>
      <c r="M43" s="34"/>
    </row>
    <row r="44" spans="2:13" s="28" customFormat="1" ht="17.25" thickBot="1" x14ac:dyDescent="0.4">
      <c r="B44" s="41" t="s">
        <v>35</v>
      </c>
      <c r="C44" s="32" t="s">
        <v>75</v>
      </c>
      <c r="D44" s="33" t="s">
        <v>920</v>
      </c>
      <c r="E44" s="42"/>
      <c r="F44" s="58" t="s">
        <v>567</v>
      </c>
      <c r="G44" s="32" t="s">
        <v>574</v>
      </c>
      <c r="H44" s="52" t="s">
        <v>933</v>
      </c>
      <c r="I44" s="52"/>
      <c r="J44" s="46" t="s">
        <v>623</v>
      </c>
      <c r="K44" s="29" t="s">
        <v>717</v>
      </c>
      <c r="L44" s="51" t="s">
        <v>920</v>
      </c>
      <c r="M44" s="34"/>
    </row>
    <row r="45" spans="2:13" x14ac:dyDescent="0.35">
      <c r="B45" s="116" t="s">
        <v>921</v>
      </c>
      <c r="C45" s="117"/>
      <c r="D45" s="117"/>
      <c r="E45" s="118"/>
      <c r="F45" s="110" t="s">
        <v>921</v>
      </c>
      <c r="G45" s="111"/>
      <c r="H45" s="111"/>
      <c r="I45" s="111"/>
      <c r="J45" s="46" t="s">
        <v>624</v>
      </c>
      <c r="K45" s="29" t="s">
        <v>710</v>
      </c>
      <c r="L45" s="51" t="s">
        <v>920</v>
      </c>
      <c r="M45" s="34"/>
    </row>
    <row r="46" spans="2:13" x14ac:dyDescent="0.35">
      <c r="B46" s="36" t="s">
        <v>917</v>
      </c>
      <c r="C46" s="37" t="s">
        <v>916</v>
      </c>
      <c r="D46" s="37" t="s">
        <v>919</v>
      </c>
      <c r="E46" s="38" t="s">
        <v>918</v>
      </c>
      <c r="F46" s="36" t="s">
        <v>917</v>
      </c>
      <c r="G46" s="37" t="s">
        <v>916</v>
      </c>
      <c r="H46" s="37" t="s">
        <v>919</v>
      </c>
      <c r="I46" s="50" t="s">
        <v>918</v>
      </c>
      <c r="J46" s="46" t="s">
        <v>625</v>
      </c>
      <c r="K46" s="29" t="s">
        <v>711</v>
      </c>
      <c r="L46" s="51" t="s">
        <v>920</v>
      </c>
      <c r="M46" s="34"/>
    </row>
    <row r="47" spans="2:13" x14ac:dyDescent="0.35">
      <c r="B47" s="43" t="s">
        <v>76</v>
      </c>
      <c r="C47" s="29" t="s">
        <v>36</v>
      </c>
      <c r="D47" s="30" t="s">
        <v>920</v>
      </c>
      <c r="E47" s="34" t="s">
        <v>922</v>
      </c>
      <c r="F47" s="46" t="s">
        <v>111</v>
      </c>
      <c r="G47" s="29" t="s">
        <v>185</v>
      </c>
      <c r="H47" s="59" t="s">
        <v>920</v>
      </c>
      <c r="I47" s="51" t="s">
        <v>934</v>
      </c>
      <c r="J47" s="46" t="s">
        <v>626</v>
      </c>
      <c r="K47" s="29" t="s">
        <v>696</v>
      </c>
      <c r="L47" s="51" t="s">
        <v>920</v>
      </c>
      <c r="M47" s="34"/>
    </row>
    <row r="48" spans="2:13" x14ac:dyDescent="0.35">
      <c r="B48" s="43" t="s">
        <v>77</v>
      </c>
      <c r="C48" s="29" t="s">
        <v>112</v>
      </c>
      <c r="D48" s="30" t="s">
        <v>920</v>
      </c>
      <c r="E48" s="34" t="s">
        <v>923</v>
      </c>
      <c r="F48" s="46" t="s">
        <v>139</v>
      </c>
      <c r="G48" s="29" t="s">
        <v>189</v>
      </c>
      <c r="H48" s="59" t="s">
        <v>920</v>
      </c>
      <c r="I48" s="51" t="s">
        <v>935</v>
      </c>
      <c r="J48" s="46" t="s">
        <v>627</v>
      </c>
      <c r="K48" s="29" t="s">
        <v>712</v>
      </c>
      <c r="L48" s="51" t="s">
        <v>920</v>
      </c>
      <c r="M48" s="34"/>
    </row>
    <row r="49" spans="2:13" x14ac:dyDescent="0.35">
      <c r="B49" s="43" t="s">
        <v>78</v>
      </c>
      <c r="C49" s="29" t="s">
        <v>113</v>
      </c>
      <c r="D49" s="30" t="s">
        <v>920</v>
      </c>
      <c r="E49" s="34"/>
      <c r="F49" s="46" t="s">
        <v>140</v>
      </c>
      <c r="G49" s="29" t="s">
        <v>578</v>
      </c>
      <c r="H49" s="59" t="s">
        <v>920</v>
      </c>
      <c r="I49" s="51" t="s">
        <v>936</v>
      </c>
      <c r="J49" s="46" t="s">
        <v>628</v>
      </c>
      <c r="K49" s="29" t="s">
        <v>698</v>
      </c>
      <c r="L49" s="51" t="s">
        <v>920</v>
      </c>
      <c r="M49" s="34"/>
    </row>
    <row r="50" spans="2:13" x14ac:dyDescent="0.35">
      <c r="B50" s="43" t="s">
        <v>79</v>
      </c>
      <c r="C50" s="29" t="s">
        <v>114</v>
      </c>
      <c r="D50" s="30" t="s">
        <v>920</v>
      </c>
      <c r="E50" s="34"/>
      <c r="F50" s="46" t="s">
        <v>141</v>
      </c>
      <c r="G50" s="29" t="s">
        <v>579</v>
      </c>
      <c r="H50" s="59" t="s">
        <v>920</v>
      </c>
      <c r="I50" s="51"/>
      <c r="J50" s="46" t="s">
        <v>629</v>
      </c>
      <c r="K50" s="29" t="s">
        <v>699</v>
      </c>
      <c r="L50" s="51" t="s">
        <v>920</v>
      </c>
      <c r="M50" s="34"/>
    </row>
    <row r="51" spans="2:13" x14ac:dyDescent="0.35">
      <c r="B51" s="43" t="s">
        <v>80</v>
      </c>
      <c r="C51" s="29" t="s">
        <v>115</v>
      </c>
      <c r="D51" s="30" t="s">
        <v>920</v>
      </c>
      <c r="E51" s="34"/>
      <c r="F51" s="46" t="s">
        <v>142</v>
      </c>
      <c r="G51" s="29" t="s">
        <v>580</v>
      </c>
      <c r="H51" s="59" t="s">
        <v>920</v>
      </c>
      <c r="I51" s="51"/>
      <c r="J51" s="46" t="s">
        <v>630</v>
      </c>
      <c r="K51" s="29" t="s">
        <v>700</v>
      </c>
      <c r="L51" s="51" t="s">
        <v>920</v>
      </c>
      <c r="M51" s="34"/>
    </row>
    <row r="52" spans="2:13" x14ac:dyDescent="0.35">
      <c r="B52" s="43" t="s">
        <v>81</v>
      </c>
      <c r="C52" s="29" t="s">
        <v>41</v>
      </c>
      <c r="D52" s="30" t="s">
        <v>920</v>
      </c>
      <c r="E52" s="34" t="s">
        <v>924</v>
      </c>
      <c r="F52" s="46" t="s">
        <v>143</v>
      </c>
      <c r="G52" s="29" t="s">
        <v>581</v>
      </c>
      <c r="H52" s="59" t="s">
        <v>920</v>
      </c>
      <c r="I52" s="51"/>
      <c r="J52" s="46" t="s">
        <v>631</v>
      </c>
      <c r="K52" s="29" t="s">
        <v>701</v>
      </c>
      <c r="L52" s="51" t="s">
        <v>920</v>
      </c>
      <c r="M52" s="34"/>
    </row>
    <row r="53" spans="2:13" x14ac:dyDescent="0.35">
      <c r="B53" s="43" t="s">
        <v>82</v>
      </c>
      <c r="C53" s="29" t="s">
        <v>116</v>
      </c>
      <c r="D53" s="30" t="s">
        <v>920</v>
      </c>
      <c r="E53" s="34"/>
      <c r="F53" s="46" t="s">
        <v>144</v>
      </c>
      <c r="G53" s="29" t="s">
        <v>582</v>
      </c>
      <c r="H53" s="59" t="s">
        <v>920</v>
      </c>
      <c r="I53" s="51"/>
      <c r="J53" s="46" t="s">
        <v>632</v>
      </c>
      <c r="K53" s="29" t="s">
        <v>718</v>
      </c>
      <c r="L53" s="51" t="s">
        <v>920</v>
      </c>
      <c r="M53" s="34"/>
    </row>
    <row r="54" spans="2:13" x14ac:dyDescent="0.35">
      <c r="B54" s="43" t="s">
        <v>83</v>
      </c>
      <c r="C54" s="29" t="s">
        <v>117</v>
      </c>
      <c r="D54" s="30" t="s">
        <v>920</v>
      </c>
      <c r="E54" s="34"/>
      <c r="F54" s="46" t="s">
        <v>145</v>
      </c>
      <c r="G54" s="29" t="s">
        <v>583</v>
      </c>
      <c r="H54" s="59" t="s">
        <v>920</v>
      </c>
      <c r="I54" s="51" t="s">
        <v>937</v>
      </c>
      <c r="J54" s="46" t="s">
        <v>633</v>
      </c>
      <c r="K54" s="29" t="s">
        <v>719</v>
      </c>
      <c r="L54" s="51" t="s">
        <v>920</v>
      </c>
      <c r="M54" s="34"/>
    </row>
    <row r="55" spans="2:13" x14ac:dyDescent="0.35">
      <c r="B55" s="43" t="s">
        <v>84</v>
      </c>
      <c r="C55" s="29" t="s">
        <v>118</v>
      </c>
      <c r="D55" s="30" t="s">
        <v>920</v>
      </c>
      <c r="E55" s="34"/>
      <c r="F55" s="46" t="s">
        <v>146</v>
      </c>
      <c r="G55" s="29" t="s">
        <v>584</v>
      </c>
      <c r="H55" s="59" t="s">
        <v>920</v>
      </c>
      <c r="I55" s="51"/>
      <c r="J55" s="46" t="s">
        <v>634</v>
      </c>
      <c r="K55" s="29" t="s">
        <v>710</v>
      </c>
      <c r="L55" s="51" t="s">
        <v>920</v>
      </c>
      <c r="M55" s="34"/>
    </row>
    <row r="56" spans="2:13" x14ac:dyDescent="0.35">
      <c r="B56" s="43" t="s">
        <v>85</v>
      </c>
      <c r="C56" s="29" t="s">
        <v>119</v>
      </c>
      <c r="D56" s="30" t="s">
        <v>920</v>
      </c>
      <c r="E56" s="34"/>
      <c r="F56" s="46" t="s">
        <v>147</v>
      </c>
      <c r="G56" s="29" t="s">
        <v>194</v>
      </c>
      <c r="H56" s="59" t="s">
        <v>920</v>
      </c>
      <c r="I56" s="51" t="s">
        <v>938</v>
      </c>
      <c r="J56" s="46" t="s">
        <v>635</v>
      </c>
      <c r="K56" s="29" t="s">
        <v>711</v>
      </c>
      <c r="L56" s="51" t="s">
        <v>920</v>
      </c>
      <c r="M56" s="34"/>
    </row>
    <row r="57" spans="2:13" x14ac:dyDescent="0.35">
      <c r="B57" s="43" t="s">
        <v>86</v>
      </c>
      <c r="C57" s="29" t="s">
        <v>120</v>
      </c>
      <c r="D57" s="30" t="s">
        <v>920</v>
      </c>
      <c r="E57" s="34"/>
      <c r="F57" s="46" t="s">
        <v>148</v>
      </c>
      <c r="G57" s="29" t="s">
        <v>196</v>
      </c>
      <c r="H57" s="59" t="s">
        <v>920</v>
      </c>
      <c r="I57" s="51" t="s">
        <v>939</v>
      </c>
      <c r="J57" s="46" t="s">
        <v>636</v>
      </c>
      <c r="K57" s="29" t="s">
        <v>696</v>
      </c>
      <c r="L57" s="51" t="s">
        <v>920</v>
      </c>
      <c r="M57" s="34"/>
    </row>
    <row r="58" spans="2:13" x14ac:dyDescent="0.35">
      <c r="B58" s="43" t="s">
        <v>87</v>
      </c>
      <c r="C58" s="29" t="s">
        <v>48</v>
      </c>
      <c r="D58" s="30" t="s">
        <v>920</v>
      </c>
      <c r="E58" s="34" t="s">
        <v>925</v>
      </c>
      <c r="F58" s="46" t="s">
        <v>149</v>
      </c>
      <c r="G58" s="29" t="s">
        <v>198</v>
      </c>
      <c r="H58" s="59" t="s">
        <v>920</v>
      </c>
      <c r="I58" s="51" t="s">
        <v>940</v>
      </c>
      <c r="J58" s="46" t="s">
        <v>637</v>
      </c>
      <c r="K58" s="29" t="s">
        <v>712</v>
      </c>
      <c r="L58" s="51" t="s">
        <v>920</v>
      </c>
      <c r="M58" s="34"/>
    </row>
    <row r="59" spans="2:13" x14ac:dyDescent="0.35">
      <c r="B59" s="43" t="s">
        <v>88</v>
      </c>
      <c r="C59" s="29" t="s">
        <v>121</v>
      </c>
      <c r="D59" s="30" t="s">
        <v>920</v>
      </c>
      <c r="E59" s="34"/>
      <c r="F59" s="46" t="s">
        <v>150</v>
      </c>
      <c r="G59" s="29" t="s">
        <v>207</v>
      </c>
      <c r="H59" s="59" t="s">
        <v>920</v>
      </c>
      <c r="I59" s="51" t="s">
        <v>941</v>
      </c>
      <c r="J59" s="46" t="s">
        <v>638</v>
      </c>
      <c r="K59" s="29" t="s">
        <v>698</v>
      </c>
      <c r="L59" s="51" t="s">
        <v>920</v>
      </c>
      <c r="M59" s="34"/>
    </row>
    <row r="60" spans="2:13" x14ac:dyDescent="0.35">
      <c r="B60" s="43" t="s">
        <v>89</v>
      </c>
      <c r="C60" s="29" t="s">
        <v>51</v>
      </c>
      <c r="D60" s="30" t="s">
        <v>920</v>
      </c>
      <c r="E60" s="34" t="s">
        <v>926</v>
      </c>
      <c r="F60" s="46" t="s">
        <v>151</v>
      </c>
      <c r="G60" s="29" t="s">
        <v>209</v>
      </c>
      <c r="H60" s="59" t="s">
        <v>920</v>
      </c>
      <c r="I60" s="51" t="s">
        <v>942</v>
      </c>
      <c r="J60" s="46" t="s">
        <v>639</v>
      </c>
      <c r="K60" s="29" t="s">
        <v>699</v>
      </c>
      <c r="L60" s="51" t="s">
        <v>920</v>
      </c>
      <c r="M60" s="34"/>
    </row>
    <row r="61" spans="2:13" x14ac:dyDescent="0.35">
      <c r="B61" s="43" t="s">
        <v>90</v>
      </c>
      <c r="C61" s="29" t="s">
        <v>122</v>
      </c>
      <c r="D61" s="30" t="s">
        <v>920</v>
      </c>
      <c r="E61" s="34"/>
      <c r="F61" s="46" t="s">
        <v>152</v>
      </c>
      <c r="G61" s="29" t="s">
        <v>211</v>
      </c>
      <c r="H61" s="59" t="s">
        <v>920</v>
      </c>
      <c r="I61" s="51" t="s">
        <v>943</v>
      </c>
      <c r="J61" s="46" t="s">
        <v>640</v>
      </c>
      <c r="K61" s="29" t="s">
        <v>700</v>
      </c>
      <c r="L61" s="51" t="s">
        <v>920</v>
      </c>
      <c r="M61" s="34"/>
    </row>
    <row r="62" spans="2:13" x14ac:dyDescent="0.35">
      <c r="B62" s="43" t="s">
        <v>91</v>
      </c>
      <c r="C62" s="29" t="s">
        <v>54</v>
      </c>
      <c r="D62" s="30" t="s">
        <v>920</v>
      </c>
      <c r="E62" s="34" t="s">
        <v>927</v>
      </c>
      <c r="F62" s="46" t="s">
        <v>153</v>
      </c>
      <c r="G62" s="29" t="s">
        <v>213</v>
      </c>
      <c r="H62" s="59" t="s">
        <v>920</v>
      </c>
      <c r="I62" s="51" t="s">
        <v>945</v>
      </c>
      <c r="J62" s="46" t="s">
        <v>641</v>
      </c>
      <c r="K62" s="29" t="s">
        <v>701</v>
      </c>
      <c r="L62" s="51" t="s">
        <v>920</v>
      </c>
      <c r="M62" s="34"/>
    </row>
    <row r="63" spans="2:13" x14ac:dyDescent="0.35">
      <c r="B63" s="43" t="s">
        <v>92</v>
      </c>
      <c r="C63" s="29" t="s">
        <v>123</v>
      </c>
      <c r="D63" s="30" t="s">
        <v>920</v>
      </c>
      <c r="E63" s="34"/>
      <c r="F63" s="46" t="s">
        <v>154</v>
      </c>
      <c r="G63" s="29" t="s">
        <v>215</v>
      </c>
      <c r="H63" s="59" t="s">
        <v>920</v>
      </c>
      <c r="I63" s="51" t="s">
        <v>944</v>
      </c>
      <c r="J63" s="46" t="s">
        <v>642</v>
      </c>
      <c r="K63" s="29" t="s">
        <v>720</v>
      </c>
      <c r="L63" s="51" t="s">
        <v>920</v>
      </c>
      <c r="M63" s="34"/>
    </row>
    <row r="64" spans="2:13" x14ac:dyDescent="0.35">
      <c r="B64" s="43" t="s">
        <v>93</v>
      </c>
      <c r="C64" s="29" t="s">
        <v>57</v>
      </c>
      <c r="D64" s="30" t="s">
        <v>920</v>
      </c>
      <c r="E64" s="34" t="s">
        <v>928</v>
      </c>
      <c r="F64" s="46" t="s">
        <v>155</v>
      </c>
      <c r="G64" s="29" t="s">
        <v>216</v>
      </c>
      <c r="H64" s="59" t="s">
        <v>920</v>
      </c>
      <c r="I64" s="51"/>
      <c r="J64" s="46" t="s">
        <v>643</v>
      </c>
      <c r="K64" s="29" t="s">
        <v>721</v>
      </c>
      <c r="L64" s="51" t="s">
        <v>920</v>
      </c>
      <c r="M64" s="34"/>
    </row>
    <row r="65" spans="2:13" x14ac:dyDescent="0.35">
      <c r="B65" s="43" t="s">
        <v>94</v>
      </c>
      <c r="C65" s="29" t="s">
        <v>124</v>
      </c>
      <c r="D65" s="30" t="s">
        <v>920</v>
      </c>
      <c r="E65" s="34"/>
      <c r="F65" s="46" t="s">
        <v>156</v>
      </c>
      <c r="G65" s="29" t="s">
        <v>217</v>
      </c>
      <c r="H65" s="59" t="s">
        <v>920</v>
      </c>
      <c r="I65" s="51"/>
      <c r="J65" s="46" t="s">
        <v>644</v>
      </c>
      <c r="K65" s="29" t="s">
        <v>710</v>
      </c>
      <c r="L65" s="51" t="s">
        <v>920</v>
      </c>
      <c r="M65" s="34"/>
    </row>
    <row r="66" spans="2:13" x14ac:dyDescent="0.35">
      <c r="B66" s="43" t="s">
        <v>95</v>
      </c>
      <c r="C66" s="29" t="s">
        <v>60</v>
      </c>
      <c r="D66" s="30" t="s">
        <v>920</v>
      </c>
      <c r="E66" s="34" t="s">
        <v>929</v>
      </c>
      <c r="F66" s="46" t="s">
        <v>157</v>
      </c>
      <c r="G66" s="29" t="s">
        <v>218</v>
      </c>
      <c r="H66" s="59" t="s">
        <v>920</v>
      </c>
      <c r="I66" s="51"/>
      <c r="J66" s="46" t="s">
        <v>645</v>
      </c>
      <c r="K66" s="29" t="s">
        <v>711</v>
      </c>
      <c r="L66" s="51" t="s">
        <v>920</v>
      </c>
      <c r="M66" s="34"/>
    </row>
    <row r="67" spans="2:13" x14ac:dyDescent="0.35">
      <c r="B67" s="43" t="s">
        <v>96</v>
      </c>
      <c r="C67" s="29" t="s">
        <v>125</v>
      </c>
      <c r="D67" s="30" t="s">
        <v>920</v>
      </c>
      <c r="E67" s="34"/>
      <c r="F67" s="47" t="s">
        <v>200</v>
      </c>
      <c r="G67" s="45" t="s">
        <v>577</v>
      </c>
      <c r="H67" s="59" t="s">
        <v>933</v>
      </c>
      <c r="I67" s="51"/>
      <c r="J67" s="46" t="s">
        <v>646</v>
      </c>
      <c r="K67" s="29" t="s">
        <v>696</v>
      </c>
      <c r="L67" s="51" t="s">
        <v>920</v>
      </c>
      <c r="M67" s="34"/>
    </row>
    <row r="68" spans="2:13" ht="17.25" thickBot="1" x14ac:dyDescent="0.4">
      <c r="B68" s="43" t="s">
        <v>97</v>
      </c>
      <c r="C68" s="29" t="s">
        <v>63</v>
      </c>
      <c r="D68" s="30" t="s">
        <v>920</v>
      </c>
      <c r="E68" s="34" t="s">
        <v>930</v>
      </c>
      <c r="F68" s="48" t="s">
        <v>201</v>
      </c>
      <c r="G68" s="32" t="s">
        <v>572</v>
      </c>
      <c r="H68" s="60" t="s">
        <v>933</v>
      </c>
      <c r="I68" s="52"/>
      <c r="J68" s="46" t="s">
        <v>647</v>
      </c>
      <c r="K68" s="29" t="s">
        <v>712</v>
      </c>
      <c r="L68" s="51" t="s">
        <v>920</v>
      </c>
      <c r="M68" s="34"/>
    </row>
    <row r="69" spans="2:13" x14ac:dyDescent="0.35">
      <c r="B69" s="43" t="s">
        <v>98</v>
      </c>
      <c r="C69" s="29" t="s">
        <v>126</v>
      </c>
      <c r="D69" s="30" t="s">
        <v>920</v>
      </c>
      <c r="E69" s="34"/>
      <c r="J69" s="46" t="s">
        <v>648</v>
      </c>
      <c r="K69" s="29" t="s">
        <v>698</v>
      </c>
      <c r="L69" s="51" t="s">
        <v>920</v>
      </c>
      <c r="M69" s="34"/>
    </row>
    <row r="70" spans="2:13" x14ac:dyDescent="0.35">
      <c r="B70" s="43" t="s">
        <v>99</v>
      </c>
      <c r="C70" s="29" t="s">
        <v>127</v>
      </c>
      <c r="D70" s="30" t="s">
        <v>920</v>
      </c>
      <c r="E70" s="34"/>
      <c r="J70" s="46" t="s">
        <v>649</v>
      </c>
      <c r="K70" s="29" t="s">
        <v>699</v>
      </c>
      <c r="L70" s="51" t="s">
        <v>920</v>
      </c>
      <c r="M70" s="34"/>
    </row>
    <row r="71" spans="2:13" x14ac:dyDescent="0.35">
      <c r="B71" s="43" t="s">
        <v>100</v>
      </c>
      <c r="C71" s="29" t="s">
        <v>128</v>
      </c>
      <c r="D71" s="30" t="s">
        <v>920</v>
      </c>
      <c r="E71" s="34"/>
      <c r="J71" s="46" t="s">
        <v>650</v>
      </c>
      <c r="K71" s="29" t="s">
        <v>700</v>
      </c>
      <c r="L71" s="51" t="s">
        <v>920</v>
      </c>
      <c r="M71" s="34"/>
    </row>
    <row r="72" spans="2:13" x14ac:dyDescent="0.35">
      <c r="B72" s="43" t="s">
        <v>101</v>
      </c>
      <c r="C72" s="29" t="s">
        <v>129</v>
      </c>
      <c r="D72" s="30" t="s">
        <v>920</v>
      </c>
      <c r="E72" s="34"/>
      <c r="J72" s="46" t="s">
        <v>651</v>
      </c>
      <c r="K72" s="29" t="s">
        <v>701</v>
      </c>
      <c r="L72" s="51" t="s">
        <v>920</v>
      </c>
      <c r="M72" s="34"/>
    </row>
    <row r="73" spans="2:13" x14ac:dyDescent="0.35">
      <c r="B73" s="43" t="s">
        <v>102</v>
      </c>
      <c r="C73" s="29" t="s">
        <v>130</v>
      </c>
      <c r="D73" s="30" t="s">
        <v>920</v>
      </c>
      <c r="E73" s="34"/>
      <c r="J73" s="46" t="s">
        <v>652</v>
      </c>
      <c r="K73" s="29" t="s">
        <v>722</v>
      </c>
      <c r="L73" s="51" t="s">
        <v>920</v>
      </c>
      <c r="M73" s="34"/>
    </row>
    <row r="74" spans="2:13" x14ac:dyDescent="0.35">
      <c r="B74" s="43" t="s">
        <v>103</v>
      </c>
      <c r="C74" s="29" t="s">
        <v>131</v>
      </c>
      <c r="D74" s="30" t="s">
        <v>920</v>
      </c>
      <c r="E74" s="34" t="s">
        <v>931</v>
      </c>
      <c r="J74" s="46" t="s">
        <v>653</v>
      </c>
      <c r="K74" s="29" t="s">
        <v>723</v>
      </c>
      <c r="L74" s="51" t="s">
        <v>920</v>
      </c>
      <c r="M74" s="34"/>
    </row>
    <row r="75" spans="2:13" x14ac:dyDescent="0.35">
      <c r="B75" s="43" t="s">
        <v>104</v>
      </c>
      <c r="C75" s="29" t="s">
        <v>132</v>
      </c>
      <c r="D75" s="30" t="s">
        <v>920</v>
      </c>
      <c r="E75" s="34"/>
      <c r="J75" s="46" t="s">
        <v>654</v>
      </c>
      <c r="K75" s="29" t="s">
        <v>710</v>
      </c>
      <c r="L75" s="51" t="s">
        <v>920</v>
      </c>
      <c r="M75" s="34"/>
    </row>
    <row r="76" spans="2:13" x14ac:dyDescent="0.35">
      <c r="B76" s="43" t="s">
        <v>105</v>
      </c>
      <c r="C76" s="29" t="s">
        <v>133</v>
      </c>
      <c r="D76" s="30" t="s">
        <v>920</v>
      </c>
      <c r="E76" s="34"/>
      <c r="J76" s="46" t="s">
        <v>655</v>
      </c>
      <c r="K76" s="29" t="s">
        <v>711</v>
      </c>
      <c r="L76" s="51" t="s">
        <v>920</v>
      </c>
      <c r="M76" s="34"/>
    </row>
    <row r="77" spans="2:13" x14ac:dyDescent="0.35">
      <c r="B77" s="43" t="s">
        <v>106</v>
      </c>
      <c r="C77" s="29" t="s">
        <v>134</v>
      </c>
      <c r="D77" s="30" t="s">
        <v>920</v>
      </c>
      <c r="E77" s="34"/>
      <c r="J77" s="46" t="s">
        <v>656</v>
      </c>
      <c r="K77" s="29" t="s">
        <v>696</v>
      </c>
      <c r="L77" s="51" t="s">
        <v>920</v>
      </c>
      <c r="M77" s="34"/>
    </row>
    <row r="78" spans="2:13" x14ac:dyDescent="0.35">
      <c r="B78" s="43" t="s">
        <v>107</v>
      </c>
      <c r="C78" s="29" t="s">
        <v>135</v>
      </c>
      <c r="D78" s="30" t="s">
        <v>920</v>
      </c>
      <c r="E78" s="34"/>
      <c r="J78" s="46" t="s">
        <v>657</v>
      </c>
      <c r="K78" s="29" t="s">
        <v>712</v>
      </c>
      <c r="L78" s="51" t="s">
        <v>920</v>
      </c>
      <c r="M78" s="34"/>
    </row>
    <row r="79" spans="2:13" x14ac:dyDescent="0.35">
      <c r="B79" s="43" t="s">
        <v>108</v>
      </c>
      <c r="C79" s="29" t="s">
        <v>136</v>
      </c>
      <c r="D79" s="30" t="s">
        <v>920</v>
      </c>
      <c r="E79" s="34"/>
      <c r="J79" s="46" t="s">
        <v>658</v>
      </c>
      <c r="K79" s="29" t="s">
        <v>698</v>
      </c>
      <c r="L79" s="51" t="s">
        <v>920</v>
      </c>
      <c r="M79" s="34"/>
    </row>
    <row r="80" spans="2:13" x14ac:dyDescent="0.35">
      <c r="B80" s="43" t="s">
        <v>109</v>
      </c>
      <c r="C80" s="29" t="s">
        <v>137</v>
      </c>
      <c r="D80" s="30" t="s">
        <v>920</v>
      </c>
      <c r="E80" s="34"/>
      <c r="J80" s="46" t="s">
        <v>659</v>
      </c>
      <c r="K80" s="29" t="s">
        <v>699</v>
      </c>
      <c r="L80" s="51" t="s">
        <v>920</v>
      </c>
      <c r="M80" s="34"/>
    </row>
    <row r="81" spans="2:13" ht="17.25" thickBot="1" x14ac:dyDescent="0.4">
      <c r="B81" s="44" t="s">
        <v>110</v>
      </c>
      <c r="C81" s="32" t="s">
        <v>138</v>
      </c>
      <c r="D81" s="33" t="s">
        <v>920</v>
      </c>
      <c r="E81" s="35"/>
      <c r="J81" s="46" t="s">
        <v>660</v>
      </c>
      <c r="K81" s="29" t="s">
        <v>700</v>
      </c>
      <c r="L81" s="51" t="s">
        <v>920</v>
      </c>
      <c r="M81" s="34"/>
    </row>
    <row r="82" spans="2:13" x14ac:dyDescent="0.35">
      <c r="J82" s="46" t="s">
        <v>661</v>
      </c>
      <c r="K82" s="29" t="s">
        <v>701</v>
      </c>
      <c r="L82" s="51" t="s">
        <v>920</v>
      </c>
      <c r="M82" s="34"/>
    </row>
    <row r="83" spans="2:13" x14ac:dyDescent="0.35">
      <c r="J83" s="46" t="s">
        <v>662</v>
      </c>
      <c r="K83" s="29" t="s">
        <v>724</v>
      </c>
      <c r="L83" s="51" t="s">
        <v>920</v>
      </c>
      <c r="M83" s="34"/>
    </row>
    <row r="84" spans="2:13" x14ac:dyDescent="0.35">
      <c r="J84" s="46" t="s">
        <v>663</v>
      </c>
      <c r="K84" s="29" t="s">
        <v>725</v>
      </c>
      <c r="L84" s="51" t="s">
        <v>920</v>
      </c>
      <c r="M84" s="34"/>
    </row>
    <row r="85" spans="2:13" x14ac:dyDescent="0.35">
      <c r="J85" s="46" t="s">
        <v>664</v>
      </c>
      <c r="K85" s="29" t="s">
        <v>710</v>
      </c>
      <c r="L85" s="51" t="s">
        <v>920</v>
      </c>
      <c r="M85" s="34"/>
    </row>
    <row r="86" spans="2:13" x14ac:dyDescent="0.35">
      <c r="J86" s="46" t="s">
        <v>665</v>
      </c>
      <c r="K86" s="29" t="s">
        <v>711</v>
      </c>
      <c r="L86" s="51" t="s">
        <v>920</v>
      </c>
      <c r="M86" s="34"/>
    </row>
    <row r="87" spans="2:13" x14ac:dyDescent="0.35">
      <c r="J87" s="46" t="s">
        <v>666</v>
      </c>
      <c r="K87" s="29" t="s">
        <v>696</v>
      </c>
      <c r="L87" s="51" t="s">
        <v>920</v>
      </c>
      <c r="M87" s="34"/>
    </row>
    <row r="88" spans="2:13" x14ac:dyDescent="0.35">
      <c r="J88" s="46" t="s">
        <v>667</v>
      </c>
      <c r="K88" s="29" t="s">
        <v>712</v>
      </c>
      <c r="L88" s="51" t="s">
        <v>920</v>
      </c>
      <c r="M88" s="34"/>
    </row>
    <row r="89" spans="2:13" x14ac:dyDescent="0.35">
      <c r="J89" s="46" t="s">
        <v>668</v>
      </c>
      <c r="K89" s="29" t="s">
        <v>698</v>
      </c>
      <c r="L89" s="51" t="s">
        <v>920</v>
      </c>
      <c r="M89" s="34"/>
    </row>
    <row r="90" spans="2:13" x14ac:dyDescent="0.35">
      <c r="J90" s="46" t="s">
        <v>669</v>
      </c>
      <c r="K90" s="29" t="s">
        <v>699</v>
      </c>
      <c r="L90" s="51" t="s">
        <v>920</v>
      </c>
      <c r="M90" s="34"/>
    </row>
    <row r="91" spans="2:13" x14ac:dyDescent="0.35">
      <c r="J91" s="46" t="s">
        <v>670</v>
      </c>
      <c r="K91" s="29" t="s">
        <v>700</v>
      </c>
      <c r="L91" s="51" t="s">
        <v>920</v>
      </c>
      <c r="M91" s="34"/>
    </row>
    <row r="92" spans="2:13" x14ac:dyDescent="0.35">
      <c r="J92" s="46" t="s">
        <v>671</v>
      </c>
      <c r="K92" s="29" t="s">
        <v>701</v>
      </c>
      <c r="L92" s="51" t="s">
        <v>920</v>
      </c>
      <c r="M92" s="34"/>
    </row>
    <row r="93" spans="2:13" x14ac:dyDescent="0.35">
      <c r="J93" s="46" t="s">
        <v>672</v>
      </c>
      <c r="K93" s="29" t="s">
        <v>726</v>
      </c>
      <c r="L93" s="51" t="s">
        <v>920</v>
      </c>
      <c r="M93" s="34"/>
    </row>
    <row r="94" spans="2:13" x14ac:dyDescent="0.35">
      <c r="J94" s="46" t="s">
        <v>673</v>
      </c>
      <c r="K94" s="29" t="s">
        <v>727</v>
      </c>
      <c r="L94" s="51" t="s">
        <v>920</v>
      </c>
      <c r="M94" s="34"/>
    </row>
    <row r="95" spans="2:13" x14ac:dyDescent="0.35">
      <c r="J95" s="46" t="s">
        <v>674</v>
      </c>
      <c r="K95" s="29" t="s">
        <v>710</v>
      </c>
      <c r="L95" s="51" t="s">
        <v>920</v>
      </c>
      <c r="M95" s="34"/>
    </row>
    <row r="96" spans="2:13" x14ac:dyDescent="0.35">
      <c r="J96" s="46" t="s">
        <v>675</v>
      </c>
      <c r="K96" s="29" t="s">
        <v>711</v>
      </c>
      <c r="L96" s="51" t="s">
        <v>920</v>
      </c>
      <c r="M96" s="34"/>
    </row>
    <row r="97" spans="10:13" x14ac:dyDescent="0.35">
      <c r="J97" s="46" t="s">
        <v>676</v>
      </c>
      <c r="K97" s="29" t="s">
        <v>696</v>
      </c>
      <c r="L97" s="51" t="s">
        <v>920</v>
      </c>
      <c r="M97" s="34"/>
    </row>
    <row r="98" spans="10:13" x14ac:dyDescent="0.35">
      <c r="J98" s="46" t="s">
        <v>677</v>
      </c>
      <c r="K98" s="29" t="s">
        <v>712</v>
      </c>
      <c r="L98" s="51" t="s">
        <v>920</v>
      </c>
      <c r="M98" s="34"/>
    </row>
    <row r="99" spans="10:13" x14ac:dyDescent="0.35">
      <c r="J99" s="46" t="s">
        <v>678</v>
      </c>
      <c r="K99" s="29" t="s">
        <v>698</v>
      </c>
      <c r="L99" s="51" t="s">
        <v>920</v>
      </c>
      <c r="M99" s="34"/>
    </row>
    <row r="100" spans="10:13" x14ac:dyDescent="0.35">
      <c r="J100" s="46" t="s">
        <v>679</v>
      </c>
      <c r="K100" s="29" t="s">
        <v>699</v>
      </c>
      <c r="L100" s="51" t="s">
        <v>920</v>
      </c>
      <c r="M100" s="34"/>
    </row>
    <row r="101" spans="10:13" x14ac:dyDescent="0.35">
      <c r="J101" s="46" t="s">
        <v>680</v>
      </c>
      <c r="K101" s="29" t="s">
        <v>700</v>
      </c>
      <c r="L101" s="51" t="s">
        <v>920</v>
      </c>
      <c r="M101" s="34"/>
    </row>
    <row r="102" spans="10:13" x14ac:dyDescent="0.35">
      <c r="J102" s="46" t="s">
        <v>681</v>
      </c>
      <c r="K102" s="29" t="s">
        <v>701</v>
      </c>
      <c r="L102" s="51" t="s">
        <v>920</v>
      </c>
      <c r="M102" s="34"/>
    </row>
    <row r="103" spans="10:13" x14ac:dyDescent="0.35">
      <c r="J103" s="46" t="s">
        <v>682</v>
      </c>
      <c r="K103" s="29" t="s">
        <v>728</v>
      </c>
      <c r="L103" s="51" t="s">
        <v>920</v>
      </c>
      <c r="M103" s="34"/>
    </row>
    <row r="104" spans="10:13" x14ac:dyDescent="0.35">
      <c r="J104" s="46" t="s">
        <v>683</v>
      </c>
      <c r="K104" s="29" t="s">
        <v>729</v>
      </c>
      <c r="L104" s="51" t="s">
        <v>920</v>
      </c>
      <c r="M104" s="34"/>
    </row>
    <row r="105" spans="10:13" x14ac:dyDescent="0.35">
      <c r="J105" s="46" t="s">
        <v>684</v>
      </c>
      <c r="K105" s="29" t="s">
        <v>710</v>
      </c>
      <c r="L105" s="51" t="s">
        <v>920</v>
      </c>
      <c r="M105" s="34"/>
    </row>
    <row r="106" spans="10:13" x14ac:dyDescent="0.35">
      <c r="J106" s="46" t="s">
        <v>685</v>
      </c>
      <c r="K106" s="29" t="s">
        <v>711</v>
      </c>
      <c r="L106" s="51" t="s">
        <v>920</v>
      </c>
      <c r="M106" s="34"/>
    </row>
    <row r="107" spans="10:13" x14ac:dyDescent="0.35">
      <c r="J107" s="46" t="s">
        <v>686</v>
      </c>
      <c r="K107" s="29" t="s">
        <v>696</v>
      </c>
      <c r="L107" s="51" t="s">
        <v>920</v>
      </c>
      <c r="M107" s="34"/>
    </row>
    <row r="108" spans="10:13" x14ac:dyDescent="0.35">
      <c r="J108" s="46" t="s">
        <v>687</v>
      </c>
      <c r="K108" s="29" t="s">
        <v>712</v>
      </c>
      <c r="L108" s="51" t="s">
        <v>920</v>
      </c>
      <c r="M108" s="34"/>
    </row>
    <row r="109" spans="10:13" x14ac:dyDescent="0.35">
      <c r="J109" s="46" t="s">
        <v>688</v>
      </c>
      <c r="K109" s="29" t="s">
        <v>698</v>
      </c>
      <c r="L109" s="51" t="s">
        <v>920</v>
      </c>
      <c r="M109" s="34"/>
    </row>
    <row r="110" spans="10:13" x14ac:dyDescent="0.35">
      <c r="J110" s="46" t="s">
        <v>689</v>
      </c>
      <c r="K110" s="29" t="s">
        <v>699</v>
      </c>
      <c r="L110" s="51" t="s">
        <v>920</v>
      </c>
      <c r="M110" s="34"/>
    </row>
    <row r="111" spans="10:13" x14ac:dyDescent="0.35">
      <c r="J111" s="46" t="s">
        <v>690</v>
      </c>
      <c r="K111" s="29" t="s">
        <v>700</v>
      </c>
      <c r="L111" s="51" t="s">
        <v>920</v>
      </c>
      <c r="M111" s="34"/>
    </row>
    <row r="112" spans="10:13" x14ac:dyDescent="0.35">
      <c r="J112" s="46" t="s">
        <v>691</v>
      </c>
      <c r="K112" s="29" t="s">
        <v>701</v>
      </c>
      <c r="L112" s="51" t="s">
        <v>920</v>
      </c>
      <c r="M112" s="34"/>
    </row>
    <row r="113" spans="10:13" x14ac:dyDescent="0.35">
      <c r="J113" s="47" t="s">
        <v>736</v>
      </c>
      <c r="K113" s="62" t="s">
        <v>785</v>
      </c>
      <c r="L113" s="51" t="s">
        <v>933</v>
      </c>
      <c r="M113" s="34"/>
    </row>
    <row r="114" spans="10:13" x14ac:dyDescent="0.35">
      <c r="J114" s="47" t="s">
        <v>737</v>
      </c>
      <c r="K114" s="62" t="s">
        <v>786</v>
      </c>
      <c r="L114" s="51" t="s">
        <v>933</v>
      </c>
      <c r="M114" s="34"/>
    </row>
    <row r="115" spans="10:13" x14ac:dyDescent="0.35">
      <c r="J115" s="47" t="s">
        <v>738</v>
      </c>
      <c r="K115" s="62" t="s">
        <v>787</v>
      </c>
      <c r="L115" s="51" t="s">
        <v>933</v>
      </c>
      <c r="M115" s="34"/>
    </row>
    <row r="116" spans="10:13" x14ac:dyDescent="0.35">
      <c r="J116" s="47" t="s">
        <v>739</v>
      </c>
      <c r="K116" s="62" t="s">
        <v>788</v>
      </c>
      <c r="L116" s="51" t="s">
        <v>933</v>
      </c>
      <c r="M116" s="34"/>
    </row>
    <row r="117" spans="10:13" x14ac:dyDescent="0.35">
      <c r="J117" s="47" t="s">
        <v>740</v>
      </c>
      <c r="K117" s="62" t="s">
        <v>789</v>
      </c>
      <c r="L117" s="51" t="s">
        <v>933</v>
      </c>
      <c r="M117" s="34"/>
    </row>
    <row r="118" spans="10:13" x14ac:dyDescent="0.35">
      <c r="J118" s="47" t="s">
        <v>741</v>
      </c>
      <c r="K118" s="62" t="s">
        <v>790</v>
      </c>
      <c r="L118" s="51" t="s">
        <v>933</v>
      </c>
      <c r="M118" s="34"/>
    </row>
    <row r="119" spans="10:13" x14ac:dyDescent="0.35">
      <c r="J119" s="47" t="s">
        <v>742</v>
      </c>
      <c r="K119" s="62" t="s">
        <v>791</v>
      </c>
      <c r="L119" s="51" t="s">
        <v>933</v>
      </c>
      <c r="M119" s="34"/>
    </row>
    <row r="120" spans="10:13" x14ac:dyDescent="0.35">
      <c r="J120" s="47" t="s">
        <v>743</v>
      </c>
      <c r="K120" s="62" t="s">
        <v>792</v>
      </c>
      <c r="L120" s="51" t="s">
        <v>933</v>
      </c>
      <c r="M120" s="34"/>
    </row>
    <row r="121" spans="10:13" x14ac:dyDescent="0.35">
      <c r="J121" s="47" t="s">
        <v>744</v>
      </c>
      <c r="K121" s="62" t="s">
        <v>793</v>
      </c>
      <c r="L121" s="51" t="s">
        <v>933</v>
      </c>
      <c r="M121" s="34"/>
    </row>
    <row r="122" spans="10:13" x14ac:dyDescent="0.35">
      <c r="J122" s="47" t="s">
        <v>745</v>
      </c>
      <c r="K122" s="62" t="s">
        <v>794</v>
      </c>
      <c r="L122" s="51" t="s">
        <v>933</v>
      </c>
      <c r="M122" s="34"/>
    </row>
    <row r="123" spans="10:13" x14ac:dyDescent="0.35">
      <c r="J123" s="47" t="s">
        <v>746</v>
      </c>
      <c r="K123" s="62" t="s">
        <v>795</v>
      </c>
      <c r="L123" s="51" t="s">
        <v>933</v>
      </c>
      <c r="M123" s="34"/>
    </row>
    <row r="124" spans="10:13" x14ac:dyDescent="0.35">
      <c r="J124" s="47" t="s">
        <v>747</v>
      </c>
      <c r="K124" s="62" t="s">
        <v>796</v>
      </c>
      <c r="L124" s="51" t="s">
        <v>933</v>
      </c>
      <c r="M124" s="34"/>
    </row>
    <row r="125" spans="10:13" x14ac:dyDescent="0.35">
      <c r="J125" s="47" t="s">
        <v>748</v>
      </c>
      <c r="K125" s="62" t="s">
        <v>797</v>
      </c>
      <c r="L125" s="51" t="s">
        <v>933</v>
      </c>
      <c r="M125" s="34"/>
    </row>
    <row r="126" spans="10:13" x14ac:dyDescent="0.35">
      <c r="J126" s="47" t="s">
        <v>749</v>
      </c>
      <c r="K126" s="62" t="s">
        <v>798</v>
      </c>
      <c r="L126" s="51" t="s">
        <v>933</v>
      </c>
      <c r="M126" s="34"/>
    </row>
    <row r="127" spans="10:13" x14ac:dyDescent="0.35">
      <c r="J127" s="47" t="s">
        <v>750</v>
      </c>
      <c r="K127" s="62" t="s">
        <v>799</v>
      </c>
      <c r="L127" s="51" t="s">
        <v>933</v>
      </c>
      <c r="M127" s="34"/>
    </row>
    <row r="128" spans="10:13" x14ac:dyDescent="0.35">
      <c r="J128" s="47" t="s">
        <v>751</v>
      </c>
      <c r="K128" s="62" t="s">
        <v>800</v>
      </c>
      <c r="L128" s="51" t="s">
        <v>933</v>
      </c>
      <c r="M128" s="34"/>
    </row>
    <row r="129" spans="10:13" x14ac:dyDescent="0.35">
      <c r="J129" s="47" t="s">
        <v>752</v>
      </c>
      <c r="K129" s="62" t="s">
        <v>801</v>
      </c>
      <c r="L129" s="51" t="s">
        <v>933</v>
      </c>
      <c r="M129" s="34"/>
    </row>
    <row r="130" spans="10:13" x14ac:dyDescent="0.35">
      <c r="J130" s="47" t="s">
        <v>753</v>
      </c>
      <c r="K130" s="62" t="s">
        <v>802</v>
      </c>
      <c r="L130" s="51" t="s">
        <v>933</v>
      </c>
      <c r="M130" s="34"/>
    </row>
    <row r="131" spans="10:13" x14ac:dyDescent="0.35">
      <c r="J131" s="47" t="s">
        <v>754</v>
      </c>
      <c r="K131" s="62" t="s">
        <v>803</v>
      </c>
      <c r="L131" s="51" t="s">
        <v>933</v>
      </c>
      <c r="M131" s="34"/>
    </row>
    <row r="132" spans="10:13" x14ac:dyDescent="0.35">
      <c r="J132" s="47" t="s">
        <v>755</v>
      </c>
      <c r="K132" s="62" t="s">
        <v>804</v>
      </c>
      <c r="L132" s="51" t="s">
        <v>933</v>
      </c>
      <c r="M132" s="34"/>
    </row>
    <row r="133" spans="10:13" x14ac:dyDescent="0.35">
      <c r="J133" s="47" t="s">
        <v>756</v>
      </c>
      <c r="K133" s="62" t="s">
        <v>805</v>
      </c>
      <c r="L133" s="51" t="s">
        <v>933</v>
      </c>
      <c r="M133" s="34"/>
    </row>
    <row r="134" spans="10:13" x14ac:dyDescent="0.35">
      <c r="J134" s="47" t="s">
        <v>757</v>
      </c>
      <c r="K134" s="62" t="s">
        <v>806</v>
      </c>
      <c r="L134" s="51" t="s">
        <v>933</v>
      </c>
      <c r="M134" s="34"/>
    </row>
    <row r="135" spans="10:13" x14ac:dyDescent="0.35">
      <c r="J135" s="47" t="s">
        <v>758</v>
      </c>
      <c r="K135" s="62" t="s">
        <v>807</v>
      </c>
      <c r="L135" s="51" t="s">
        <v>933</v>
      </c>
      <c r="M135" s="34"/>
    </row>
    <row r="136" spans="10:13" x14ac:dyDescent="0.35">
      <c r="J136" s="47" t="s">
        <v>759</v>
      </c>
      <c r="K136" s="62" t="s">
        <v>808</v>
      </c>
      <c r="L136" s="51" t="s">
        <v>933</v>
      </c>
      <c r="M136" s="34"/>
    </row>
    <row r="137" spans="10:13" x14ac:dyDescent="0.35">
      <c r="J137" s="47" t="s">
        <v>760</v>
      </c>
      <c r="K137" s="62" t="s">
        <v>809</v>
      </c>
      <c r="L137" s="51" t="s">
        <v>933</v>
      </c>
      <c r="M137" s="34"/>
    </row>
    <row r="138" spans="10:13" x14ac:dyDescent="0.35">
      <c r="J138" s="47" t="s">
        <v>761</v>
      </c>
      <c r="K138" s="62" t="s">
        <v>810</v>
      </c>
      <c r="L138" s="51" t="s">
        <v>933</v>
      </c>
      <c r="M138" s="34"/>
    </row>
    <row r="139" spans="10:13" x14ac:dyDescent="0.35">
      <c r="J139" s="47" t="s">
        <v>762</v>
      </c>
      <c r="K139" s="62" t="s">
        <v>811</v>
      </c>
      <c r="L139" s="51" t="s">
        <v>933</v>
      </c>
      <c r="M139" s="34"/>
    </row>
    <row r="140" spans="10:13" x14ac:dyDescent="0.35">
      <c r="J140" s="47" t="s">
        <v>763</v>
      </c>
      <c r="K140" s="62" t="s">
        <v>812</v>
      </c>
      <c r="L140" s="51" t="s">
        <v>933</v>
      </c>
      <c r="M140" s="34"/>
    </row>
    <row r="141" spans="10:13" x14ac:dyDescent="0.35">
      <c r="J141" s="47" t="s">
        <v>764</v>
      </c>
      <c r="K141" s="62" t="s">
        <v>813</v>
      </c>
      <c r="L141" s="51" t="s">
        <v>933</v>
      </c>
      <c r="M141" s="34"/>
    </row>
    <row r="142" spans="10:13" x14ac:dyDescent="0.35">
      <c r="J142" s="47" t="s">
        <v>765</v>
      </c>
      <c r="K142" s="62" t="s">
        <v>814</v>
      </c>
      <c r="L142" s="51" t="s">
        <v>933</v>
      </c>
      <c r="M142" s="34"/>
    </row>
    <row r="143" spans="10:13" x14ac:dyDescent="0.35">
      <c r="J143" s="47" t="s">
        <v>766</v>
      </c>
      <c r="K143" s="62" t="s">
        <v>815</v>
      </c>
      <c r="L143" s="51" t="s">
        <v>933</v>
      </c>
      <c r="M143" s="34"/>
    </row>
    <row r="144" spans="10:13" x14ac:dyDescent="0.35">
      <c r="J144" s="47" t="s">
        <v>767</v>
      </c>
      <c r="K144" s="62" t="s">
        <v>816</v>
      </c>
      <c r="L144" s="51" t="s">
        <v>933</v>
      </c>
      <c r="M144" s="34"/>
    </row>
    <row r="145" spans="10:13" x14ac:dyDescent="0.35">
      <c r="J145" s="47" t="s">
        <v>768</v>
      </c>
      <c r="K145" s="62" t="s">
        <v>817</v>
      </c>
      <c r="L145" s="51" t="s">
        <v>933</v>
      </c>
      <c r="M145" s="34"/>
    </row>
    <row r="146" spans="10:13" x14ac:dyDescent="0.35">
      <c r="J146" s="47" t="s">
        <v>769</v>
      </c>
      <c r="K146" s="62" t="s">
        <v>818</v>
      </c>
      <c r="L146" s="51" t="s">
        <v>933</v>
      </c>
      <c r="M146" s="34"/>
    </row>
    <row r="147" spans="10:13" x14ac:dyDescent="0.35">
      <c r="J147" s="47" t="s">
        <v>770</v>
      </c>
      <c r="K147" s="62" t="s">
        <v>819</v>
      </c>
      <c r="L147" s="51" t="s">
        <v>933</v>
      </c>
      <c r="M147" s="34"/>
    </row>
    <row r="148" spans="10:13" x14ac:dyDescent="0.35">
      <c r="J148" s="47" t="s">
        <v>771</v>
      </c>
      <c r="K148" s="62" t="s">
        <v>820</v>
      </c>
      <c r="L148" s="51" t="s">
        <v>933</v>
      </c>
      <c r="M148" s="34"/>
    </row>
    <row r="149" spans="10:13" x14ac:dyDescent="0.35">
      <c r="J149" s="47" t="s">
        <v>772</v>
      </c>
      <c r="K149" s="62" t="s">
        <v>821</v>
      </c>
      <c r="L149" s="51" t="s">
        <v>933</v>
      </c>
      <c r="M149" s="34"/>
    </row>
    <row r="150" spans="10:13" x14ac:dyDescent="0.35">
      <c r="J150" s="47" t="s">
        <v>773</v>
      </c>
      <c r="K150" s="62" t="s">
        <v>822</v>
      </c>
      <c r="L150" s="51" t="s">
        <v>933</v>
      </c>
      <c r="M150" s="34"/>
    </row>
    <row r="151" spans="10:13" x14ac:dyDescent="0.35">
      <c r="J151" s="47" t="s">
        <v>774</v>
      </c>
      <c r="K151" s="62" t="s">
        <v>823</v>
      </c>
      <c r="L151" s="51" t="s">
        <v>933</v>
      </c>
      <c r="M151" s="34"/>
    </row>
    <row r="152" spans="10:13" x14ac:dyDescent="0.35">
      <c r="J152" s="47" t="s">
        <v>775</v>
      </c>
      <c r="K152" s="62" t="s">
        <v>824</v>
      </c>
      <c r="L152" s="51" t="s">
        <v>933</v>
      </c>
      <c r="M152" s="34"/>
    </row>
    <row r="153" spans="10:13" x14ac:dyDescent="0.35">
      <c r="J153" s="47" t="s">
        <v>776</v>
      </c>
      <c r="K153" s="62" t="s">
        <v>825</v>
      </c>
      <c r="L153" s="51" t="s">
        <v>933</v>
      </c>
      <c r="M153" s="34"/>
    </row>
    <row r="154" spans="10:13" x14ac:dyDescent="0.35">
      <c r="J154" s="47" t="s">
        <v>777</v>
      </c>
      <c r="K154" s="62" t="s">
        <v>826</v>
      </c>
      <c r="L154" s="51" t="s">
        <v>933</v>
      </c>
      <c r="M154" s="34"/>
    </row>
    <row r="155" spans="10:13" x14ac:dyDescent="0.35">
      <c r="J155" s="47" t="s">
        <v>778</v>
      </c>
      <c r="K155" s="62" t="s">
        <v>827</v>
      </c>
      <c r="L155" s="51" t="s">
        <v>933</v>
      </c>
      <c r="M155" s="34"/>
    </row>
    <row r="156" spans="10:13" x14ac:dyDescent="0.35">
      <c r="J156" s="47" t="s">
        <v>779</v>
      </c>
      <c r="K156" s="62" t="s">
        <v>828</v>
      </c>
      <c r="L156" s="51" t="s">
        <v>933</v>
      </c>
      <c r="M156" s="34"/>
    </row>
    <row r="157" spans="10:13" x14ac:dyDescent="0.35">
      <c r="J157" s="47" t="s">
        <v>780</v>
      </c>
      <c r="K157" s="62" t="s">
        <v>829</v>
      </c>
      <c r="L157" s="51" t="s">
        <v>933</v>
      </c>
      <c r="M157" s="34"/>
    </row>
    <row r="158" spans="10:13" x14ac:dyDescent="0.35">
      <c r="J158" s="47" t="s">
        <v>781</v>
      </c>
      <c r="K158" s="62" t="s">
        <v>830</v>
      </c>
      <c r="L158" s="51" t="s">
        <v>933</v>
      </c>
      <c r="M158" s="34"/>
    </row>
    <row r="159" spans="10:13" x14ac:dyDescent="0.35">
      <c r="J159" s="47" t="s">
        <v>782</v>
      </c>
      <c r="K159" s="62" t="s">
        <v>831</v>
      </c>
      <c r="L159" s="51" t="s">
        <v>933</v>
      </c>
      <c r="M159" s="34"/>
    </row>
    <row r="160" spans="10:13" x14ac:dyDescent="0.35">
      <c r="J160" s="47" t="s">
        <v>783</v>
      </c>
      <c r="K160" s="62" t="s">
        <v>832</v>
      </c>
      <c r="L160" s="51" t="s">
        <v>933</v>
      </c>
      <c r="M160" s="34"/>
    </row>
    <row r="161" spans="10:13" ht="17.25" thickBot="1" x14ac:dyDescent="0.4">
      <c r="J161" s="48" t="s">
        <v>784</v>
      </c>
      <c r="K161" s="63" t="s">
        <v>833</v>
      </c>
      <c r="L161" s="52" t="s">
        <v>933</v>
      </c>
      <c r="M161" s="35"/>
    </row>
    <row r="162" spans="10:13" x14ac:dyDescent="0.35">
      <c r="J162" s="110" t="s">
        <v>921</v>
      </c>
      <c r="K162" s="111"/>
      <c r="L162" s="111"/>
      <c r="M162" s="112"/>
    </row>
    <row r="163" spans="10:13" x14ac:dyDescent="0.35">
      <c r="J163" s="36" t="s">
        <v>917</v>
      </c>
      <c r="K163" s="37" t="s">
        <v>916</v>
      </c>
      <c r="L163" s="37" t="s">
        <v>919</v>
      </c>
      <c r="M163" s="38" t="s">
        <v>918</v>
      </c>
    </row>
    <row r="164" spans="10:13" x14ac:dyDescent="0.35">
      <c r="J164" s="64" t="s">
        <v>200</v>
      </c>
      <c r="K164" s="29" t="s">
        <v>834</v>
      </c>
      <c r="L164" s="51" t="s">
        <v>920</v>
      </c>
      <c r="M164" s="34" t="s">
        <v>947</v>
      </c>
    </row>
    <row r="165" spans="10:13" x14ac:dyDescent="0.35">
      <c r="J165" s="64" t="s">
        <v>201</v>
      </c>
      <c r="K165" s="29" t="s">
        <v>835</v>
      </c>
      <c r="L165" s="51" t="s">
        <v>920</v>
      </c>
      <c r="M165" s="34" t="s">
        <v>948</v>
      </c>
    </row>
    <row r="166" spans="10:13" x14ac:dyDescent="0.35">
      <c r="J166" s="64" t="s">
        <v>202</v>
      </c>
      <c r="K166" s="29" t="s">
        <v>836</v>
      </c>
      <c r="L166" s="51" t="s">
        <v>920</v>
      </c>
      <c r="M166" s="34" t="s">
        <v>949</v>
      </c>
    </row>
    <row r="167" spans="10:13" x14ac:dyDescent="0.35">
      <c r="J167" s="64" t="s">
        <v>203</v>
      </c>
      <c r="K167" s="29" t="s">
        <v>837</v>
      </c>
      <c r="L167" s="51" t="s">
        <v>920</v>
      </c>
      <c r="M167" s="34" t="s">
        <v>950</v>
      </c>
    </row>
    <row r="168" spans="10:13" x14ac:dyDescent="0.35">
      <c r="J168" s="64" t="s">
        <v>204</v>
      </c>
      <c r="K168" s="29" t="s">
        <v>838</v>
      </c>
      <c r="L168" s="51" t="s">
        <v>920</v>
      </c>
      <c r="M168" s="34" t="s">
        <v>952</v>
      </c>
    </row>
    <row r="169" spans="10:13" x14ac:dyDescent="0.35">
      <c r="J169" s="64" t="s">
        <v>205</v>
      </c>
      <c r="K169" s="29" t="s">
        <v>839</v>
      </c>
      <c r="L169" s="51" t="s">
        <v>920</v>
      </c>
      <c r="M169" s="34" t="s">
        <v>951</v>
      </c>
    </row>
    <row r="170" spans="10:13" x14ac:dyDescent="0.35">
      <c r="J170" s="64" t="s">
        <v>206</v>
      </c>
      <c r="K170" s="29" t="s">
        <v>840</v>
      </c>
      <c r="L170" s="51" t="s">
        <v>920</v>
      </c>
      <c r="M170" s="34" t="s">
        <v>953</v>
      </c>
    </row>
    <row r="171" spans="10:13" x14ac:dyDescent="0.35">
      <c r="J171" s="64" t="s">
        <v>867</v>
      </c>
      <c r="K171" s="29" t="s">
        <v>841</v>
      </c>
      <c r="L171" s="51" t="s">
        <v>920</v>
      </c>
      <c r="M171" s="34" t="s">
        <v>958</v>
      </c>
    </row>
    <row r="172" spans="10:13" x14ac:dyDescent="0.35">
      <c r="J172" s="64" t="s">
        <v>868</v>
      </c>
      <c r="K172" s="29" t="s">
        <v>842</v>
      </c>
      <c r="L172" s="51" t="s">
        <v>920</v>
      </c>
      <c r="M172" s="34" t="s">
        <v>959</v>
      </c>
    </row>
    <row r="173" spans="10:13" x14ac:dyDescent="0.35">
      <c r="J173" s="64" t="s">
        <v>869</v>
      </c>
      <c r="K173" s="29" t="s">
        <v>843</v>
      </c>
      <c r="L173" s="51" t="s">
        <v>920</v>
      </c>
      <c r="M173" s="34"/>
    </row>
    <row r="174" spans="10:13" x14ac:dyDescent="0.35">
      <c r="J174" s="64" t="s">
        <v>870</v>
      </c>
      <c r="K174" s="29" t="s">
        <v>843</v>
      </c>
      <c r="L174" s="51" t="s">
        <v>920</v>
      </c>
      <c r="M174" s="34" t="s">
        <v>954</v>
      </c>
    </row>
    <row r="175" spans="10:13" x14ac:dyDescent="0.35">
      <c r="J175" s="64" t="s">
        <v>871</v>
      </c>
      <c r="K175" s="29" t="s">
        <v>844</v>
      </c>
      <c r="L175" s="51" t="s">
        <v>920</v>
      </c>
      <c r="M175" s="34" t="s">
        <v>960</v>
      </c>
    </row>
    <row r="176" spans="10:13" x14ac:dyDescent="0.35">
      <c r="J176" s="64" t="s">
        <v>872</v>
      </c>
      <c r="K176" s="29" t="s">
        <v>845</v>
      </c>
      <c r="L176" s="51" t="s">
        <v>920</v>
      </c>
      <c r="M176" s="34" t="s">
        <v>963</v>
      </c>
    </row>
    <row r="177" spans="10:13" x14ac:dyDescent="0.35">
      <c r="J177" s="64" t="s">
        <v>873</v>
      </c>
      <c r="K177" s="29" t="s">
        <v>846</v>
      </c>
      <c r="L177" s="51" t="s">
        <v>920</v>
      </c>
      <c r="M177" s="34" t="s">
        <v>955</v>
      </c>
    </row>
    <row r="178" spans="10:13" x14ac:dyDescent="0.35">
      <c r="J178" s="64" t="s">
        <v>874</v>
      </c>
      <c r="K178" s="29" t="s">
        <v>847</v>
      </c>
      <c r="L178" s="51" t="s">
        <v>920</v>
      </c>
      <c r="M178" s="34" t="s">
        <v>961</v>
      </c>
    </row>
    <row r="179" spans="10:13" x14ac:dyDescent="0.35">
      <c r="J179" s="64" t="s">
        <v>875</v>
      </c>
      <c r="K179" s="29" t="s">
        <v>848</v>
      </c>
      <c r="L179" s="51" t="s">
        <v>920</v>
      </c>
      <c r="M179" s="34" t="s">
        <v>964</v>
      </c>
    </row>
    <row r="180" spans="10:13" x14ac:dyDescent="0.35">
      <c r="J180" s="64" t="s">
        <v>876</v>
      </c>
      <c r="K180" s="29" t="s">
        <v>849</v>
      </c>
      <c r="L180" s="51" t="s">
        <v>920</v>
      </c>
      <c r="M180" s="34" t="s">
        <v>956</v>
      </c>
    </row>
    <row r="181" spans="10:13" x14ac:dyDescent="0.35">
      <c r="J181" s="64" t="s">
        <v>877</v>
      </c>
      <c r="K181" s="29" t="s">
        <v>850</v>
      </c>
      <c r="L181" s="51" t="s">
        <v>920</v>
      </c>
      <c r="M181" s="34"/>
    </row>
    <row r="182" spans="10:13" x14ac:dyDescent="0.35">
      <c r="J182" s="64" t="s">
        <v>878</v>
      </c>
      <c r="K182" s="29" t="s">
        <v>851</v>
      </c>
      <c r="L182" s="51" t="s">
        <v>920</v>
      </c>
      <c r="M182" s="34" t="s">
        <v>965</v>
      </c>
    </row>
    <row r="183" spans="10:13" x14ac:dyDescent="0.35">
      <c r="J183" s="64" t="s">
        <v>879</v>
      </c>
      <c r="K183" s="29" t="s">
        <v>852</v>
      </c>
      <c r="L183" s="51" t="s">
        <v>920</v>
      </c>
      <c r="M183" s="34" t="s">
        <v>957</v>
      </c>
    </row>
    <row r="184" spans="10:13" x14ac:dyDescent="0.35">
      <c r="J184" s="64" t="s">
        <v>880</v>
      </c>
      <c r="K184" s="29" t="s">
        <v>853</v>
      </c>
      <c r="L184" s="51" t="s">
        <v>920</v>
      </c>
      <c r="M184" s="34" t="s">
        <v>962</v>
      </c>
    </row>
    <row r="185" spans="10:13" x14ac:dyDescent="0.35">
      <c r="J185" s="64" t="s">
        <v>881</v>
      </c>
      <c r="K185" s="29" t="s">
        <v>854</v>
      </c>
      <c r="L185" s="51" t="s">
        <v>920</v>
      </c>
      <c r="M185" s="34" t="s">
        <v>966</v>
      </c>
    </row>
    <row r="186" spans="10:13" x14ac:dyDescent="0.35">
      <c r="J186" s="64" t="s">
        <v>882</v>
      </c>
      <c r="K186" s="29" t="s">
        <v>855</v>
      </c>
      <c r="L186" s="51" t="s">
        <v>920</v>
      </c>
      <c r="M186" s="34" t="s">
        <v>972</v>
      </c>
    </row>
    <row r="187" spans="10:13" x14ac:dyDescent="0.35">
      <c r="J187" s="64" t="s">
        <v>883</v>
      </c>
      <c r="K187" s="29" t="s">
        <v>856</v>
      </c>
      <c r="L187" s="51" t="s">
        <v>920</v>
      </c>
      <c r="M187" s="34" t="s">
        <v>970</v>
      </c>
    </row>
    <row r="188" spans="10:13" x14ac:dyDescent="0.35">
      <c r="J188" s="64" t="s">
        <v>884</v>
      </c>
      <c r="K188" s="29" t="s">
        <v>857</v>
      </c>
      <c r="L188" s="51" t="s">
        <v>920</v>
      </c>
      <c r="M188" s="34" t="s">
        <v>971</v>
      </c>
    </row>
    <row r="189" spans="10:13" x14ac:dyDescent="0.35">
      <c r="J189" s="64" t="s">
        <v>885</v>
      </c>
      <c r="K189" s="29" t="s">
        <v>858</v>
      </c>
      <c r="L189" s="51" t="s">
        <v>920</v>
      </c>
      <c r="M189" s="34" t="s">
        <v>973</v>
      </c>
    </row>
    <row r="190" spans="10:13" x14ac:dyDescent="0.35">
      <c r="J190" s="64" t="s">
        <v>886</v>
      </c>
      <c r="K190" s="29" t="s">
        <v>859</v>
      </c>
      <c r="L190" s="51" t="s">
        <v>920</v>
      </c>
      <c r="M190" s="34" t="s">
        <v>974</v>
      </c>
    </row>
    <row r="191" spans="10:13" x14ac:dyDescent="0.35">
      <c r="J191" s="64" t="s">
        <v>887</v>
      </c>
      <c r="K191" s="29" t="s">
        <v>860</v>
      </c>
      <c r="L191" s="51" t="s">
        <v>920</v>
      </c>
      <c r="M191" s="34" t="s">
        <v>975</v>
      </c>
    </row>
    <row r="192" spans="10:13" x14ac:dyDescent="0.35">
      <c r="J192" s="64" t="s">
        <v>888</v>
      </c>
      <c r="K192" s="29" t="s">
        <v>861</v>
      </c>
      <c r="L192" s="51" t="s">
        <v>920</v>
      </c>
      <c r="M192" s="34" t="s">
        <v>967</v>
      </c>
    </row>
    <row r="193" spans="10:13" x14ac:dyDescent="0.35">
      <c r="J193" s="64" t="s">
        <v>889</v>
      </c>
      <c r="K193" s="29" t="s">
        <v>862</v>
      </c>
      <c r="L193" s="51" t="s">
        <v>920</v>
      </c>
      <c r="M193" s="34" t="s">
        <v>968</v>
      </c>
    </row>
    <row r="194" spans="10:13" x14ac:dyDescent="0.35">
      <c r="J194" s="64" t="s">
        <v>890</v>
      </c>
      <c r="K194" s="29" t="s">
        <v>863</v>
      </c>
      <c r="L194" s="51" t="s">
        <v>920</v>
      </c>
      <c r="M194" s="34" t="s">
        <v>969</v>
      </c>
    </row>
    <row r="195" spans="10:13" x14ac:dyDescent="0.35">
      <c r="J195" s="47" t="s">
        <v>891</v>
      </c>
      <c r="K195" s="62" t="s">
        <v>786</v>
      </c>
      <c r="L195" s="51" t="s">
        <v>933</v>
      </c>
      <c r="M195" s="34"/>
    </row>
    <row r="196" spans="10:13" x14ac:dyDescent="0.35">
      <c r="J196" s="47" t="s">
        <v>892</v>
      </c>
      <c r="K196" s="62" t="s">
        <v>905</v>
      </c>
      <c r="L196" s="51" t="s">
        <v>933</v>
      </c>
      <c r="M196" s="34"/>
    </row>
    <row r="197" spans="10:13" x14ac:dyDescent="0.35">
      <c r="J197" s="47" t="s">
        <v>893</v>
      </c>
      <c r="K197" s="62" t="s">
        <v>792</v>
      </c>
      <c r="L197" s="51" t="s">
        <v>933</v>
      </c>
      <c r="M197" s="34"/>
    </row>
    <row r="198" spans="10:13" x14ac:dyDescent="0.35">
      <c r="J198" s="47" t="s">
        <v>894</v>
      </c>
      <c r="K198" s="62" t="s">
        <v>795</v>
      </c>
      <c r="L198" s="51" t="s">
        <v>933</v>
      </c>
      <c r="M198" s="34"/>
    </row>
    <row r="199" spans="10:13" x14ac:dyDescent="0.35">
      <c r="J199" s="47" t="s">
        <v>895</v>
      </c>
      <c r="K199" s="62" t="s">
        <v>798</v>
      </c>
      <c r="L199" s="51" t="s">
        <v>933</v>
      </c>
      <c r="M199" s="34"/>
    </row>
    <row r="200" spans="10:13" x14ac:dyDescent="0.35">
      <c r="J200" s="47" t="s">
        <v>896</v>
      </c>
      <c r="K200" s="62" t="s">
        <v>906</v>
      </c>
      <c r="L200" s="51" t="s">
        <v>933</v>
      </c>
      <c r="M200" s="34"/>
    </row>
    <row r="201" spans="10:13" x14ac:dyDescent="0.35">
      <c r="J201" s="47" t="s">
        <v>897</v>
      </c>
      <c r="K201" s="62" t="s">
        <v>802</v>
      </c>
      <c r="L201" s="51" t="s">
        <v>933</v>
      </c>
      <c r="M201" s="34"/>
    </row>
    <row r="202" spans="10:13" x14ac:dyDescent="0.35">
      <c r="J202" s="47" t="s">
        <v>898</v>
      </c>
      <c r="K202" s="62" t="s">
        <v>907</v>
      </c>
      <c r="L202" s="51" t="s">
        <v>933</v>
      </c>
      <c r="M202" s="34"/>
    </row>
    <row r="203" spans="10:13" x14ac:dyDescent="0.35">
      <c r="J203" s="47" t="s">
        <v>899</v>
      </c>
      <c r="K203" s="62" t="s">
        <v>908</v>
      </c>
      <c r="L203" s="51" t="s">
        <v>933</v>
      </c>
      <c r="M203" s="34"/>
    </row>
    <row r="204" spans="10:13" x14ac:dyDescent="0.35">
      <c r="J204" s="47" t="s">
        <v>900</v>
      </c>
      <c r="K204" s="62" t="s">
        <v>810</v>
      </c>
      <c r="L204" s="51" t="s">
        <v>933</v>
      </c>
      <c r="M204" s="34"/>
    </row>
    <row r="205" spans="10:13" x14ac:dyDescent="0.35">
      <c r="J205" s="47" t="s">
        <v>901</v>
      </c>
      <c r="K205" s="62" t="s">
        <v>909</v>
      </c>
      <c r="L205" s="51" t="s">
        <v>933</v>
      </c>
      <c r="M205" s="34"/>
    </row>
    <row r="206" spans="10:13" x14ac:dyDescent="0.35">
      <c r="J206" s="47" t="s">
        <v>902</v>
      </c>
      <c r="K206" s="62" t="s">
        <v>910</v>
      </c>
      <c r="L206" s="51" t="s">
        <v>933</v>
      </c>
      <c r="M206" s="34"/>
    </row>
    <row r="207" spans="10:13" x14ac:dyDescent="0.35">
      <c r="J207" s="47" t="s">
        <v>903</v>
      </c>
      <c r="K207" s="62" t="s">
        <v>911</v>
      </c>
      <c r="L207" s="51" t="s">
        <v>933</v>
      </c>
      <c r="M207" s="34"/>
    </row>
    <row r="208" spans="10:13" ht="17.25" thickBot="1" x14ac:dyDescent="0.4">
      <c r="J208" s="48" t="s">
        <v>904</v>
      </c>
      <c r="K208" s="63" t="s">
        <v>912</v>
      </c>
      <c r="L208" s="52" t="s">
        <v>933</v>
      </c>
      <c r="M208" s="35"/>
    </row>
  </sheetData>
  <mergeCells count="12">
    <mergeCell ref="B3:C3"/>
    <mergeCell ref="B4:C4"/>
    <mergeCell ref="J162:M162"/>
    <mergeCell ref="F8:G8"/>
    <mergeCell ref="B5:C5"/>
    <mergeCell ref="B45:E45"/>
    <mergeCell ref="F7:I7"/>
    <mergeCell ref="F45:I45"/>
    <mergeCell ref="J7:M7"/>
    <mergeCell ref="J8:M8"/>
    <mergeCell ref="B7:E7"/>
    <mergeCell ref="B8:E8"/>
  </mergeCells>
  <hyperlinks>
    <hyperlink ref="B5" location="'PTF CNP - Estimación'!A1" display="Estimación de cifras aquí" xr:uid="{8D002EA5-265F-4E8E-BE4A-F5B840DDF1B5}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2E6F40-42FC-432D-BEC3-4D2F1DA73CCF}">
  <dimension ref="A1:CF485"/>
  <sheetViews>
    <sheetView topLeftCell="A359" zoomScale="70" zoomScaleNormal="70" workbookViewId="0">
      <pane xSplit="1" topLeftCell="AT1" activePane="topRight" state="frozen"/>
      <selection activeCell="A106" sqref="A106"/>
      <selection pane="topRight" activeCell="A388" sqref="A377:A388"/>
    </sheetView>
  </sheetViews>
  <sheetFormatPr baseColWidth="10" defaultRowHeight="15" x14ac:dyDescent="0.25"/>
  <cols>
    <col min="1" max="1" width="17" bestFit="1" customWidth="1"/>
    <col min="2" max="50" width="24.140625" customWidth="1"/>
  </cols>
  <sheetData>
    <row r="1" spans="1:84" ht="66" x14ac:dyDescent="0.25">
      <c r="A1" s="143" t="s">
        <v>559</v>
      </c>
      <c r="B1" s="26" t="s">
        <v>785</v>
      </c>
      <c r="C1" s="26" t="s">
        <v>786</v>
      </c>
      <c r="D1" s="26" t="s">
        <v>787</v>
      </c>
      <c r="E1" s="26" t="s">
        <v>788</v>
      </c>
      <c r="F1" s="26" t="s">
        <v>789</v>
      </c>
      <c r="G1" s="26" t="s">
        <v>790</v>
      </c>
      <c r="H1" s="26" t="s">
        <v>791</v>
      </c>
      <c r="I1" s="26" t="s">
        <v>792</v>
      </c>
      <c r="J1" s="26" t="s">
        <v>793</v>
      </c>
      <c r="K1" s="26" t="s">
        <v>794</v>
      </c>
      <c r="L1" s="26" t="s">
        <v>795</v>
      </c>
      <c r="M1" s="26" t="s">
        <v>796</v>
      </c>
      <c r="N1" s="26" t="s">
        <v>797</v>
      </c>
      <c r="O1" s="26" t="s">
        <v>798</v>
      </c>
      <c r="P1" s="26" t="s">
        <v>799</v>
      </c>
      <c r="Q1" s="26" t="s">
        <v>800</v>
      </c>
      <c r="R1" s="26" t="s">
        <v>801</v>
      </c>
      <c r="S1" s="26" t="s">
        <v>802</v>
      </c>
      <c r="T1" s="26" t="s">
        <v>803</v>
      </c>
      <c r="U1" s="26" t="s">
        <v>804</v>
      </c>
      <c r="V1" s="26" t="s">
        <v>805</v>
      </c>
      <c r="W1" s="26" t="s">
        <v>806</v>
      </c>
      <c r="X1" s="26" t="s">
        <v>807</v>
      </c>
      <c r="Y1" s="26" t="s">
        <v>808</v>
      </c>
      <c r="Z1" s="26" t="s">
        <v>809</v>
      </c>
      <c r="AA1" s="26" t="s">
        <v>810</v>
      </c>
      <c r="AB1" s="26" t="s">
        <v>811</v>
      </c>
      <c r="AC1" s="26" t="s">
        <v>812</v>
      </c>
      <c r="AD1" s="26" t="s">
        <v>813</v>
      </c>
      <c r="AE1" s="26" t="s">
        <v>814</v>
      </c>
      <c r="AF1" s="26" t="s">
        <v>815</v>
      </c>
      <c r="AG1" s="26" t="s">
        <v>816</v>
      </c>
      <c r="AH1" s="26" t="s">
        <v>817</v>
      </c>
      <c r="AI1" s="26" t="s">
        <v>818</v>
      </c>
      <c r="AJ1" s="26" t="s">
        <v>819</v>
      </c>
      <c r="AK1" s="26" t="s">
        <v>820</v>
      </c>
      <c r="AL1" s="26" t="s">
        <v>821</v>
      </c>
      <c r="AM1" s="26" t="s">
        <v>822</v>
      </c>
      <c r="AN1" s="26" t="s">
        <v>823</v>
      </c>
      <c r="AO1" s="26" t="s">
        <v>824</v>
      </c>
      <c r="AP1" s="26" t="s">
        <v>825</v>
      </c>
      <c r="AQ1" s="26" t="s">
        <v>826</v>
      </c>
      <c r="AR1" s="26" t="s">
        <v>827</v>
      </c>
      <c r="AS1" s="26" t="s">
        <v>828</v>
      </c>
      <c r="AT1" s="26" t="s">
        <v>829</v>
      </c>
      <c r="AU1" s="26" t="s">
        <v>830</v>
      </c>
      <c r="AV1" s="26" t="s">
        <v>831</v>
      </c>
      <c r="AW1" s="26" t="s">
        <v>832</v>
      </c>
      <c r="AX1" s="26" t="s">
        <v>833</v>
      </c>
    </row>
    <row r="2" spans="1:84" ht="16.5" x14ac:dyDescent="0.25">
      <c r="A2" s="143"/>
      <c r="B2" s="17" t="s">
        <v>575</v>
      </c>
      <c r="C2" s="17" t="s">
        <v>575</v>
      </c>
      <c r="D2" s="17" t="s">
        <v>575</v>
      </c>
      <c r="E2" s="17" t="s">
        <v>575</v>
      </c>
      <c r="F2" s="17" t="s">
        <v>575</v>
      </c>
      <c r="G2" s="17" t="s">
        <v>575</v>
      </c>
      <c r="H2" s="17" t="s">
        <v>575</v>
      </c>
      <c r="I2" s="17" t="s">
        <v>575</v>
      </c>
      <c r="J2" s="17" t="s">
        <v>575</v>
      </c>
      <c r="K2" s="17" t="s">
        <v>575</v>
      </c>
      <c r="L2" s="17" t="s">
        <v>575</v>
      </c>
      <c r="M2" s="17" t="s">
        <v>575</v>
      </c>
      <c r="N2" s="17" t="s">
        <v>575</v>
      </c>
      <c r="O2" s="17" t="s">
        <v>575</v>
      </c>
      <c r="P2" s="17" t="s">
        <v>575</v>
      </c>
      <c r="Q2" s="17" t="s">
        <v>575</v>
      </c>
      <c r="R2" s="17" t="s">
        <v>575</v>
      </c>
      <c r="S2" s="17" t="s">
        <v>575</v>
      </c>
      <c r="T2" s="17" t="s">
        <v>575</v>
      </c>
      <c r="U2" s="17" t="s">
        <v>575</v>
      </c>
      <c r="V2" s="17" t="s">
        <v>575</v>
      </c>
      <c r="W2" s="17" t="s">
        <v>575</v>
      </c>
      <c r="X2" s="17" t="s">
        <v>575</v>
      </c>
      <c r="Y2" s="17" t="s">
        <v>575</v>
      </c>
      <c r="Z2" s="17" t="s">
        <v>575</v>
      </c>
      <c r="AA2" s="17" t="s">
        <v>575</v>
      </c>
      <c r="AB2" s="17" t="s">
        <v>575</v>
      </c>
      <c r="AC2" s="17" t="s">
        <v>575</v>
      </c>
      <c r="AD2" s="17" t="s">
        <v>575</v>
      </c>
      <c r="AE2" s="17" t="s">
        <v>575</v>
      </c>
      <c r="AF2" s="17" t="s">
        <v>575</v>
      </c>
      <c r="AG2" s="17" t="s">
        <v>575</v>
      </c>
      <c r="AH2" s="17" t="s">
        <v>575</v>
      </c>
      <c r="AI2" s="17" t="s">
        <v>575</v>
      </c>
      <c r="AJ2" s="17" t="s">
        <v>575</v>
      </c>
      <c r="AK2" s="17" t="s">
        <v>575</v>
      </c>
      <c r="AL2" s="17" t="s">
        <v>575</v>
      </c>
      <c r="AM2" s="17" t="s">
        <v>575</v>
      </c>
      <c r="AN2" s="17" t="s">
        <v>575</v>
      </c>
      <c r="AO2" s="17" t="s">
        <v>575</v>
      </c>
      <c r="AP2" s="17" t="s">
        <v>575</v>
      </c>
      <c r="AQ2" s="17" t="s">
        <v>575</v>
      </c>
      <c r="AR2" s="17" t="s">
        <v>575</v>
      </c>
      <c r="AS2" s="17" t="s">
        <v>575</v>
      </c>
      <c r="AT2" s="17" t="s">
        <v>575</v>
      </c>
      <c r="AU2" s="17" t="s">
        <v>575</v>
      </c>
      <c r="AV2" s="17" t="s">
        <v>575</v>
      </c>
      <c r="AW2" s="17" t="s">
        <v>575</v>
      </c>
      <c r="AX2" s="17" t="s">
        <v>575</v>
      </c>
    </row>
    <row r="3" spans="1:84" ht="40.5" customHeight="1" x14ac:dyDescent="0.25">
      <c r="A3" s="143"/>
      <c r="B3" s="18" t="s">
        <v>568</v>
      </c>
      <c r="C3" s="18" t="s">
        <v>568</v>
      </c>
      <c r="D3" s="18" t="s">
        <v>568</v>
      </c>
      <c r="E3" s="18" t="s">
        <v>568</v>
      </c>
      <c r="F3" s="18" t="s">
        <v>568</v>
      </c>
      <c r="G3" s="18" t="s">
        <v>568</v>
      </c>
      <c r="H3" s="18" t="s">
        <v>568</v>
      </c>
      <c r="I3" s="18" t="s">
        <v>568</v>
      </c>
      <c r="J3" s="18" t="s">
        <v>568</v>
      </c>
      <c r="K3" s="18" t="s">
        <v>568</v>
      </c>
      <c r="L3" s="18" t="s">
        <v>568</v>
      </c>
      <c r="M3" s="18" t="s">
        <v>568</v>
      </c>
      <c r="N3" s="18" t="s">
        <v>568</v>
      </c>
      <c r="O3" s="18" t="s">
        <v>568</v>
      </c>
      <c r="P3" s="18" t="s">
        <v>568</v>
      </c>
      <c r="Q3" s="18" t="s">
        <v>568</v>
      </c>
      <c r="R3" s="18" t="s">
        <v>568</v>
      </c>
      <c r="S3" s="18" t="s">
        <v>568</v>
      </c>
      <c r="T3" s="18" t="s">
        <v>568</v>
      </c>
      <c r="U3" s="18" t="s">
        <v>568</v>
      </c>
      <c r="V3" s="18" t="s">
        <v>568</v>
      </c>
      <c r="W3" s="18" t="s">
        <v>568</v>
      </c>
      <c r="X3" s="18" t="s">
        <v>568</v>
      </c>
      <c r="Y3" s="18" t="s">
        <v>568</v>
      </c>
      <c r="Z3" s="18" t="s">
        <v>568</v>
      </c>
      <c r="AA3" s="18" t="s">
        <v>568</v>
      </c>
      <c r="AB3" s="18" t="s">
        <v>568</v>
      </c>
      <c r="AC3" s="18" t="s">
        <v>568</v>
      </c>
      <c r="AD3" s="18" t="s">
        <v>568</v>
      </c>
      <c r="AE3" s="18" t="s">
        <v>568</v>
      </c>
      <c r="AF3" s="18" t="s">
        <v>568</v>
      </c>
      <c r="AG3" s="18" t="s">
        <v>568</v>
      </c>
      <c r="AH3" s="18" t="s">
        <v>568</v>
      </c>
      <c r="AI3" s="18" t="s">
        <v>568</v>
      </c>
      <c r="AJ3" s="18" t="s">
        <v>568</v>
      </c>
      <c r="AK3" s="18" t="s">
        <v>568</v>
      </c>
      <c r="AL3" s="18" t="s">
        <v>568</v>
      </c>
      <c r="AM3" s="18" t="s">
        <v>568</v>
      </c>
      <c r="AN3" s="18" t="s">
        <v>568</v>
      </c>
      <c r="AO3" s="18" t="s">
        <v>568</v>
      </c>
      <c r="AP3" s="18" t="s">
        <v>568</v>
      </c>
      <c r="AQ3" s="18" t="s">
        <v>568</v>
      </c>
      <c r="AR3" s="18" t="s">
        <v>568</v>
      </c>
      <c r="AS3" s="18" t="s">
        <v>568</v>
      </c>
      <c r="AT3" s="18" t="s">
        <v>568</v>
      </c>
      <c r="AU3" s="18" t="s">
        <v>568</v>
      </c>
      <c r="AV3" s="18" t="s">
        <v>568</v>
      </c>
      <c r="AW3" s="18" t="s">
        <v>568</v>
      </c>
      <c r="AX3" s="18" t="s">
        <v>568</v>
      </c>
    </row>
    <row r="4" spans="1:84" ht="16.5" x14ac:dyDescent="0.25">
      <c r="A4" s="143"/>
      <c r="B4" s="17" t="s">
        <v>736</v>
      </c>
      <c r="C4" s="17" t="s">
        <v>737</v>
      </c>
      <c r="D4" s="17" t="s">
        <v>738</v>
      </c>
      <c r="E4" s="17" t="s">
        <v>739</v>
      </c>
      <c r="F4" s="17" t="s">
        <v>740</v>
      </c>
      <c r="G4" s="17" t="s">
        <v>741</v>
      </c>
      <c r="H4" s="17" t="s">
        <v>742</v>
      </c>
      <c r="I4" s="17" t="s">
        <v>743</v>
      </c>
      <c r="J4" s="17" t="s">
        <v>744</v>
      </c>
      <c r="K4" s="17" t="s">
        <v>745</v>
      </c>
      <c r="L4" s="17" t="s">
        <v>746</v>
      </c>
      <c r="M4" s="17" t="s">
        <v>747</v>
      </c>
      <c r="N4" s="17" t="s">
        <v>748</v>
      </c>
      <c r="O4" s="17" t="s">
        <v>749</v>
      </c>
      <c r="P4" s="17" t="s">
        <v>750</v>
      </c>
      <c r="Q4" s="17" t="s">
        <v>751</v>
      </c>
      <c r="R4" s="17" t="s">
        <v>752</v>
      </c>
      <c r="S4" s="17" t="s">
        <v>753</v>
      </c>
      <c r="T4" s="17" t="s">
        <v>754</v>
      </c>
      <c r="U4" s="17" t="s">
        <v>755</v>
      </c>
      <c r="V4" s="17" t="s">
        <v>756</v>
      </c>
      <c r="W4" s="17" t="s">
        <v>757</v>
      </c>
      <c r="X4" s="17" t="s">
        <v>758</v>
      </c>
      <c r="Y4" s="17" t="s">
        <v>759</v>
      </c>
      <c r="Z4" s="17" t="s">
        <v>760</v>
      </c>
      <c r="AA4" s="17" t="s">
        <v>761</v>
      </c>
      <c r="AB4" s="17" t="s">
        <v>762</v>
      </c>
      <c r="AC4" s="17" t="s">
        <v>763</v>
      </c>
      <c r="AD4" s="17" t="s">
        <v>764</v>
      </c>
      <c r="AE4" s="17" t="s">
        <v>765</v>
      </c>
      <c r="AF4" s="17" t="s">
        <v>766</v>
      </c>
      <c r="AG4" s="17" t="s">
        <v>767</v>
      </c>
      <c r="AH4" s="17" t="s">
        <v>768</v>
      </c>
      <c r="AI4" s="17" t="s">
        <v>769</v>
      </c>
      <c r="AJ4" s="17" t="s">
        <v>770</v>
      </c>
      <c r="AK4" s="17" t="s">
        <v>771</v>
      </c>
      <c r="AL4" s="17" t="s">
        <v>772</v>
      </c>
      <c r="AM4" s="17" t="s">
        <v>773</v>
      </c>
      <c r="AN4" s="17" t="s">
        <v>774</v>
      </c>
      <c r="AO4" s="17" t="s">
        <v>775</v>
      </c>
      <c r="AP4" s="17" t="s">
        <v>776</v>
      </c>
      <c r="AQ4" s="17" t="s">
        <v>777</v>
      </c>
      <c r="AR4" s="17" t="s">
        <v>778</v>
      </c>
      <c r="AS4" s="17" t="s">
        <v>779</v>
      </c>
      <c r="AT4" s="17" t="s">
        <v>780</v>
      </c>
      <c r="AU4" s="17" t="s">
        <v>781</v>
      </c>
      <c r="AV4" s="17" t="s">
        <v>782</v>
      </c>
      <c r="AW4" s="17" t="s">
        <v>783</v>
      </c>
      <c r="AX4" s="17" t="s">
        <v>784</v>
      </c>
    </row>
    <row r="5" spans="1:84" ht="16.5" x14ac:dyDescent="0.35">
      <c r="A5" s="14" t="s">
        <v>223</v>
      </c>
      <c r="B5" s="15">
        <v>4512.1899999999996</v>
      </c>
      <c r="C5" s="15">
        <v>4781.8288550004709</v>
      </c>
      <c r="D5" s="15">
        <v>897.92</v>
      </c>
      <c r="E5" s="15"/>
      <c r="F5" s="15"/>
      <c r="G5" s="15"/>
      <c r="H5" s="15">
        <v>103.19</v>
      </c>
      <c r="I5" s="15">
        <v>188.58312261916845</v>
      </c>
      <c r="J5" s="15"/>
      <c r="K5" s="15">
        <v>748.12</v>
      </c>
      <c r="L5" s="15">
        <v>687.20543831510463</v>
      </c>
      <c r="M5" s="15"/>
      <c r="N5" s="15">
        <v>23.36</v>
      </c>
      <c r="O5" s="15">
        <v>35.647398604015244</v>
      </c>
      <c r="P5" s="15"/>
      <c r="Q5" s="15"/>
      <c r="R5" s="15">
        <v>296.93</v>
      </c>
      <c r="S5" s="15">
        <v>284.27519315069702</v>
      </c>
      <c r="T5" s="15"/>
      <c r="U5" s="15">
        <v>774.17</v>
      </c>
      <c r="V5" s="15"/>
      <c r="W5" s="15"/>
      <c r="X5" s="15"/>
      <c r="Y5" s="15"/>
      <c r="Z5" s="15">
        <v>325.23</v>
      </c>
      <c r="AA5" s="15">
        <v>305.55495356335535</v>
      </c>
      <c r="AB5" s="15"/>
      <c r="AC5" s="15"/>
      <c r="AD5" s="15">
        <v>197.88</v>
      </c>
      <c r="AE5" s="15">
        <v>1145.22</v>
      </c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</row>
    <row r="6" spans="1:84" ht="16.5" x14ac:dyDescent="0.35">
      <c r="A6" s="14" t="s">
        <v>224</v>
      </c>
      <c r="B6" s="15">
        <v>4488.59</v>
      </c>
      <c r="C6" s="15">
        <v>4756.818569312587</v>
      </c>
      <c r="D6" s="15">
        <v>890.8</v>
      </c>
      <c r="E6" s="15"/>
      <c r="F6" s="15"/>
      <c r="G6" s="15"/>
      <c r="H6" s="15">
        <v>103.03</v>
      </c>
      <c r="I6" s="15">
        <v>188.29071735103139</v>
      </c>
      <c r="J6" s="15"/>
      <c r="K6" s="15">
        <v>747.76</v>
      </c>
      <c r="L6" s="15">
        <v>686.87475078129523</v>
      </c>
      <c r="M6" s="15"/>
      <c r="N6" s="15">
        <v>24.41</v>
      </c>
      <c r="O6" s="15">
        <v>37.249700339212843</v>
      </c>
      <c r="P6" s="15"/>
      <c r="Q6" s="15"/>
      <c r="R6" s="15">
        <v>292.52999999999997</v>
      </c>
      <c r="S6" s="15">
        <v>280.06271596798365</v>
      </c>
      <c r="T6" s="15"/>
      <c r="U6" s="15">
        <v>765.88</v>
      </c>
      <c r="V6" s="15"/>
      <c r="W6" s="15"/>
      <c r="X6" s="15"/>
      <c r="Y6" s="15"/>
      <c r="Z6" s="15">
        <v>329.16</v>
      </c>
      <c r="AA6" s="15">
        <v>309.24720510074116</v>
      </c>
      <c r="AB6" s="15"/>
      <c r="AC6" s="15"/>
      <c r="AD6" s="15">
        <v>194.52</v>
      </c>
      <c r="AE6" s="15">
        <v>1139.75</v>
      </c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</row>
    <row r="7" spans="1:84" ht="16.5" x14ac:dyDescent="0.35">
      <c r="A7" s="14" t="s">
        <v>225</v>
      </c>
      <c r="B7" s="15">
        <v>4466.62</v>
      </c>
      <c r="C7" s="15">
        <v>4733.5356889497571</v>
      </c>
      <c r="D7" s="15">
        <v>871.49</v>
      </c>
      <c r="E7" s="15"/>
      <c r="F7" s="15"/>
      <c r="G7" s="15"/>
      <c r="H7" s="15">
        <v>102.76</v>
      </c>
      <c r="I7" s="15">
        <v>187.79728346105003</v>
      </c>
      <c r="J7" s="15"/>
      <c r="K7" s="15">
        <v>736.1</v>
      </c>
      <c r="L7" s="15">
        <v>676.16414899180415</v>
      </c>
      <c r="M7" s="15"/>
      <c r="N7" s="15">
        <v>23.95</v>
      </c>
      <c r="O7" s="15">
        <v>36.547739579031038</v>
      </c>
      <c r="P7" s="15"/>
      <c r="Q7" s="15"/>
      <c r="R7" s="15">
        <v>291.95999999999998</v>
      </c>
      <c r="S7" s="15">
        <v>279.51700869658669</v>
      </c>
      <c r="T7" s="15"/>
      <c r="U7" s="15">
        <v>769.53</v>
      </c>
      <c r="V7" s="15"/>
      <c r="W7" s="15"/>
      <c r="X7" s="15"/>
      <c r="Y7" s="15"/>
      <c r="Z7" s="15">
        <v>328.46</v>
      </c>
      <c r="AA7" s="15">
        <v>308.58955215515078</v>
      </c>
      <c r="AB7" s="15"/>
      <c r="AC7" s="15"/>
      <c r="AD7" s="15">
        <v>200.48</v>
      </c>
      <c r="AE7" s="15">
        <v>1141.1099999999999</v>
      </c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</row>
    <row r="8" spans="1:84" ht="16.5" x14ac:dyDescent="0.35">
      <c r="A8" s="14" t="s">
        <v>226</v>
      </c>
      <c r="B8" s="15">
        <v>4423.92</v>
      </c>
      <c r="C8" s="15">
        <v>4688.2840279805778</v>
      </c>
      <c r="D8" s="15">
        <v>837.37</v>
      </c>
      <c r="E8" s="15"/>
      <c r="F8" s="15"/>
      <c r="G8" s="15"/>
      <c r="H8" s="15">
        <v>102.55</v>
      </c>
      <c r="I8" s="15">
        <v>187.4135015466201</v>
      </c>
      <c r="J8" s="15"/>
      <c r="K8" s="15">
        <v>748.45</v>
      </c>
      <c r="L8" s="15">
        <v>687.50856855442998</v>
      </c>
      <c r="M8" s="15"/>
      <c r="N8" s="15">
        <v>23.52</v>
      </c>
      <c r="O8" s="15">
        <v>35.891558868426301</v>
      </c>
      <c r="P8" s="15"/>
      <c r="Q8" s="15"/>
      <c r="R8" s="15">
        <v>291.68</v>
      </c>
      <c r="S8" s="15">
        <v>279.24894196677769</v>
      </c>
      <c r="T8" s="15"/>
      <c r="U8" s="15">
        <v>752.33</v>
      </c>
      <c r="V8" s="15"/>
      <c r="W8" s="15"/>
      <c r="X8" s="15"/>
      <c r="Y8" s="15"/>
      <c r="Z8" s="15">
        <v>328.08</v>
      </c>
      <c r="AA8" s="15">
        <v>308.23254055611602</v>
      </c>
      <c r="AB8" s="15"/>
      <c r="AC8" s="15"/>
      <c r="AD8" s="15">
        <v>195.17</v>
      </c>
      <c r="AE8" s="15">
        <v>1143.42</v>
      </c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</row>
    <row r="9" spans="1:84" ht="16.5" x14ac:dyDescent="0.35">
      <c r="A9" s="14" t="s">
        <v>227</v>
      </c>
      <c r="B9" s="15">
        <v>4398.75</v>
      </c>
      <c r="C9" s="15">
        <v>4661.6099224397294</v>
      </c>
      <c r="D9" s="15">
        <v>803.48</v>
      </c>
      <c r="E9" s="15"/>
      <c r="F9" s="15"/>
      <c r="G9" s="15"/>
      <c r="H9" s="15">
        <v>104.42</v>
      </c>
      <c r="I9" s="15">
        <v>190.83098811797242</v>
      </c>
      <c r="J9" s="15"/>
      <c r="K9" s="15">
        <v>744.85</v>
      </c>
      <c r="L9" s="15">
        <v>684.20169321633671</v>
      </c>
      <c r="M9" s="15"/>
      <c r="N9" s="15">
        <v>22.59</v>
      </c>
      <c r="O9" s="15">
        <v>34.472377331537004</v>
      </c>
      <c r="P9" s="15"/>
      <c r="Q9" s="15"/>
      <c r="R9" s="15">
        <v>285.38</v>
      </c>
      <c r="S9" s="15">
        <v>273.21744054607456</v>
      </c>
      <c r="T9" s="15"/>
      <c r="U9" s="15">
        <v>750.17</v>
      </c>
      <c r="V9" s="15"/>
      <c r="W9" s="15"/>
      <c r="X9" s="15"/>
      <c r="Y9" s="15"/>
      <c r="Z9" s="15">
        <v>324.08999999999997</v>
      </c>
      <c r="AA9" s="15">
        <v>304.48391876625107</v>
      </c>
      <c r="AB9" s="15"/>
      <c r="AC9" s="15"/>
      <c r="AD9" s="15">
        <v>201.56</v>
      </c>
      <c r="AE9" s="15">
        <v>1161.58</v>
      </c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</row>
    <row r="10" spans="1:84" ht="16.5" x14ac:dyDescent="0.35">
      <c r="A10" s="14" t="s">
        <v>228</v>
      </c>
      <c r="B10" s="15">
        <v>4381.99</v>
      </c>
      <c r="C10" s="15">
        <v>4643.8483805698588</v>
      </c>
      <c r="D10" s="15">
        <v>785.76</v>
      </c>
      <c r="E10" s="15"/>
      <c r="F10" s="15"/>
      <c r="G10" s="15"/>
      <c r="H10" s="15">
        <v>103.44</v>
      </c>
      <c r="I10" s="15">
        <v>189.0400058506327</v>
      </c>
      <c r="J10" s="15"/>
      <c r="K10" s="15">
        <v>747.2</v>
      </c>
      <c r="L10" s="15">
        <v>686.3603479509253</v>
      </c>
      <c r="M10" s="15"/>
      <c r="N10" s="15">
        <v>21.64</v>
      </c>
      <c r="O10" s="15">
        <v>33.022675761596311</v>
      </c>
      <c r="P10" s="15"/>
      <c r="Q10" s="15"/>
      <c r="R10" s="15">
        <v>282.95999999999998</v>
      </c>
      <c r="S10" s="15">
        <v>270.9005780955822</v>
      </c>
      <c r="T10" s="15"/>
      <c r="U10" s="15">
        <v>754.41</v>
      </c>
      <c r="V10" s="15"/>
      <c r="W10" s="15"/>
      <c r="X10" s="15"/>
      <c r="Y10" s="15"/>
      <c r="Z10" s="15">
        <v>315.60000000000002</v>
      </c>
      <c r="AA10" s="15">
        <v>296.50752804044811</v>
      </c>
      <c r="AB10" s="15"/>
      <c r="AC10" s="15"/>
      <c r="AD10" s="15">
        <v>200.1</v>
      </c>
      <c r="AE10" s="15">
        <v>1170.07</v>
      </c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</row>
    <row r="11" spans="1:84" ht="16.5" x14ac:dyDescent="0.35">
      <c r="A11" s="14" t="s">
        <v>229</v>
      </c>
      <c r="B11" s="15">
        <v>4374.2299999999996</v>
      </c>
      <c r="C11" s="15">
        <v>4635.6246595131652</v>
      </c>
      <c r="D11" s="15">
        <v>783.34</v>
      </c>
      <c r="E11" s="15"/>
      <c r="F11" s="15"/>
      <c r="G11" s="15"/>
      <c r="H11" s="15">
        <v>104.24</v>
      </c>
      <c r="I11" s="15">
        <v>190.50203219131816</v>
      </c>
      <c r="J11" s="15"/>
      <c r="K11" s="15">
        <v>732.62</v>
      </c>
      <c r="L11" s="15">
        <v>672.96750283164738</v>
      </c>
      <c r="M11" s="15"/>
      <c r="N11" s="15">
        <v>22.55</v>
      </c>
      <c r="O11" s="15">
        <v>34.411337265434234</v>
      </c>
      <c r="P11" s="15"/>
      <c r="Q11" s="15"/>
      <c r="R11" s="15">
        <v>285.23</v>
      </c>
      <c r="S11" s="15">
        <v>273.07383336939114</v>
      </c>
      <c r="T11" s="15"/>
      <c r="U11" s="15">
        <v>756.49</v>
      </c>
      <c r="V11" s="15"/>
      <c r="W11" s="15"/>
      <c r="X11" s="15"/>
      <c r="Y11" s="15"/>
      <c r="Z11" s="15">
        <v>303.92</v>
      </c>
      <c r="AA11" s="15">
        <v>285.53411889116921</v>
      </c>
      <c r="AB11" s="15"/>
      <c r="AC11" s="15"/>
      <c r="AD11" s="15">
        <v>204.86</v>
      </c>
      <c r="AE11" s="15">
        <v>1180.42</v>
      </c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</row>
    <row r="12" spans="1:84" ht="16.5" x14ac:dyDescent="0.35">
      <c r="A12" s="14" t="s">
        <v>230</v>
      </c>
      <c r="B12" s="15">
        <v>4387.3</v>
      </c>
      <c r="C12" s="15">
        <v>4649.4756948496333</v>
      </c>
      <c r="D12" s="15">
        <v>792.8</v>
      </c>
      <c r="E12" s="15"/>
      <c r="F12" s="15"/>
      <c r="G12" s="15"/>
      <c r="H12" s="15">
        <v>103.67</v>
      </c>
      <c r="I12" s="15">
        <v>189.46033842357977</v>
      </c>
      <c r="J12" s="15"/>
      <c r="K12" s="15">
        <v>726.75</v>
      </c>
      <c r="L12" s="15">
        <v>667.57545887758954</v>
      </c>
      <c r="M12" s="15"/>
      <c r="N12" s="15">
        <v>23.64</v>
      </c>
      <c r="O12" s="15">
        <v>36.074679066734603</v>
      </c>
      <c r="P12" s="15"/>
      <c r="Q12" s="15"/>
      <c r="R12" s="15">
        <v>286.81</v>
      </c>
      <c r="S12" s="15">
        <v>274.5864956304564</v>
      </c>
      <c r="T12" s="15"/>
      <c r="U12" s="15">
        <v>764.92</v>
      </c>
      <c r="V12" s="15"/>
      <c r="W12" s="15"/>
      <c r="X12" s="15"/>
      <c r="Y12" s="15"/>
      <c r="Z12" s="15">
        <v>299.22000000000003</v>
      </c>
      <c r="AA12" s="15">
        <v>281.11844911363403</v>
      </c>
      <c r="AB12" s="15"/>
      <c r="AC12" s="15"/>
      <c r="AD12" s="15">
        <v>208.22</v>
      </c>
      <c r="AE12" s="15">
        <v>1180.06</v>
      </c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</row>
    <row r="13" spans="1:84" ht="16.5" x14ac:dyDescent="0.35">
      <c r="A13" s="14" t="s">
        <v>231</v>
      </c>
      <c r="B13" s="15">
        <v>4409.3599999999997</v>
      </c>
      <c r="C13" s="15">
        <v>4672.8539534205947</v>
      </c>
      <c r="D13" s="15">
        <v>812.94</v>
      </c>
      <c r="E13" s="15"/>
      <c r="F13" s="15"/>
      <c r="G13" s="15"/>
      <c r="H13" s="15">
        <v>101.6</v>
      </c>
      <c r="I13" s="15">
        <v>185.67734526705607</v>
      </c>
      <c r="J13" s="15"/>
      <c r="K13" s="15">
        <v>730.2</v>
      </c>
      <c r="L13" s="15">
        <v>670.74454774326239</v>
      </c>
      <c r="M13" s="15"/>
      <c r="N13" s="15">
        <v>23.34</v>
      </c>
      <c r="O13" s="15">
        <v>35.616878570963863</v>
      </c>
      <c r="P13" s="15"/>
      <c r="Q13" s="15"/>
      <c r="R13" s="15">
        <v>279.16000000000003</v>
      </c>
      <c r="S13" s="15">
        <v>267.26252961960256</v>
      </c>
      <c r="T13" s="15"/>
      <c r="U13" s="15">
        <v>774.42</v>
      </c>
      <c r="V13" s="15"/>
      <c r="W13" s="15"/>
      <c r="X13" s="15"/>
      <c r="Y13" s="15"/>
      <c r="Z13" s="15">
        <v>302.58999999999997</v>
      </c>
      <c r="AA13" s="15">
        <v>284.28457829454749</v>
      </c>
      <c r="AB13" s="15"/>
      <c r="AC13" s="15"/>
      <c r="AD13" s="15">
        <v>213.49</v>
      </c>
      <c r="AE13" s="15">
        <v>1170.1300000000001</v>
      </c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</row>
    <row r="14" spans="1:84" ht="16.5" x14ac:dyDescent="0.35">
      <c r="A14" s="14" t="s">
        <v>232</v>
      </c>
      <c r="B14" s="15">
        <v>4456.16</v>
      </c>
      <c r="C14" s="15">
        <v>4722.45062164911</v>
      </c>
      <c r="D14" s="15">
        <v>848.68</v>
      </c>
      <c r="E14" s="15"/>
      <c r="F14" s="15"/>
      <c r="G14" s="15"/>
      <c r="H14" s="15">
        <v>101.65</v>
      </c>
      <c r="I14" s="15">
        <v>185.76872191334894</v>
      </c>
      <c r="J14" s="15"/>
      <c r="K14" s="15">
        <v>722.39</v>
      </c>
      <c r="L14" s="15">
        <v>663.57046541256545</v>
      </c>
      <c r="M14" s="15"/>
      <c r="N14" s="15">
        <v>22.08</v>
      </c>
      <c r="O14" s="15">
        <v>33.694116488726735</v>
      </c>
      <c r="P14" s="15"/>
      <c r="Q14" s="15"/>
      <c r="R14" s="15">
        <v>290.36</v>
      </c>
      <c r="S14" s="15">
        <v>277.9851988119637</v>
      </c>
      <c r="T14" s="15"/>
      <c r="U14" s="15">
        <v>776.69</v>
      </c>
      <c r="V14" s="15"/>
      <c r="W14" s="15"/>
      <c r="X14" s="15"/>
      <c r="Y14" s="15"/>
      <c r="Z14" s="15">
        <v>306.3</v>
      </c>
      <c r="AA14" s="15">
        <v>287.77013890617638</v>
      </c>
      <c r="AB14" s="15"/>
      <c r="AC14" s="15"/>
      <c r="AD14" s="15">
        <v>209.98</v>
      </c>
      <c r="AE14" s="15">
        <v>1176.3399999999999</v>
      </c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</row>
    <row r="15" spans="1:84" ht="16.5" x14ac:dyDescent="0.35">
      <c r="A15" s="14" t="s">
        <v>233</v>
      </c>
      <c r="B15" s="15">
        <v>4525.53</v>
      </c>
      <c r="C15" s="15">
        <v>4795.9660249613335</v>
      </c>
      <c r="D15" s="15">
        <v>887.56</v>
      </c>
      <c r="E15" s="15"/>
      <c r="F15" s="15"/>
      <c r="G15" s="15"/>
      <c r="H15" s="15">
        <v>99.22</v>
      </c>
      <c r="I15" s="15">
        <v>181.32781690351678</v>
      </c>
      <c r="J15" s="15"/>
      <c r="K15" s="15">
        <v>727.09</v>
      </c>
      <c r="L15" s="15">
        <v>667.88777488174287</v>
      </c>
      <c r="M15" s="15"/>
      <c r="N15" s="15">
        <v>22.67</v>
      </c>
      <c r="O15" s="15">
        <v>34.594457463742536</v>
      </c>
      <c r="P15" s="15"/>
      <c r="Q15" s="15"/>
      <c r="R15" s="15">
        <v>292.73</v>
      </c>
      <c r="S15" s="15">
        <v>280.25419220356156</v>
      </c>
      <c r="T15" s="15"/>
      <c r="U15" s="15">
        <v>790.31</v>
      </c>
      <c r="V15" s="15"/>
      <c r="W15" s="15"/>
      <c r="X15" s="15"/>
      <c r="Y15" s="15"/>
      <c r="Z15" s="15">
        <v>317.58999999999997</v>
      </c>
      <c r="AA15" s="15">
        <v>298.37714141434066</v>
      </c>
      <c r="AB15" s="15"/>
      <c r="AC15" s="15"/>
      <c r="AD15" s="15">
        <v>205.67</v>
      </c>
      <c r="AE15" s="15">
        <v>1181.2</v>
      </c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</row>
    <row r="16" spans="1:84" ht="16.5" x14ac:dyDescent="0.35">
      <c r="A16" s="14" t="s">
        <v>234</v>
      </c>
      <c r="B16" s="15">
        <v>4539.04</v>
      </c>
      <c r="C16" s="15">
        <v>4810.2833537597789</v>
      </c>
      <c r="D16" s="15">
        <v>902.34</v>
      </c>
      <c r="E16" s="15"/>
      <c r="F16" s="15"/>
      <c r="G16" s="15"/>
      <c r="H16" s="15">
        <v>101.37</v>
      </c>
      <c r="I16" s="15">
        <v>185.25701269410899</v>
      </c>
      <c r="J16" s="15"/>
      <c r="K16" s="15">
        <v>716.11</v>
      </c>
      <c r="L16" s="15">
        <v>657.80180510055823</v>
      </c>
      <c r="M16" s="15"/>
      <c r="N16" s="15">
        <v>25.01</v>
      </c>
      <c r="O16" s="15">
        <v>38.165301330754332</v>
      </c>
      <c r="P16" s="15"/>
      <c r="Q16" s="15"/>
      <c r="R16" s="15">
        <v>299.69</v>
      </c>
      <c r="S16" s="15">
        <v>286.91756520167172</v>
      </c>
      <c r="T16" s="15"/>
      <c r="U16" s="15">
        <v>794.69</v>
      </c>
      <c r="V16" s="15"/>
      <c r="W16" s="15"/>
      <c r="X16" s="15"/>
      <c r="Y16" s="15"/>
      <c r="Z16" s="15">
        <v>321.02999999999997</v>
      </c>
      <c r="AA16" s="15">
        <v>301.60903588981324</v>
      </c>
      <c r="AB16" s="15"/>
      <c r="AC16" s="15"/>
      <c r="AD16" s="15">
        <v>205.41</v>
      </c>
      <c r="AE16" s="15">
        <v>1171.1099999999999</v>
      </c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</row>
    <row r="17" spans="1:84" ht="16.5" x14ac:dyDescent="0.35">
      <c r="A17" s="14" t="s">
        <v>235</v>
      </c>
      <c r="B17" s="15">
        <v>4552.21</v>
      </c>
      <c r="C17" s="15">
        <v>4824.2403648830596</v>
      </c>
      <c r="D17" s="15">
        <v>900.84</v>
      </c>
      <c r="E17" s="15"/>
      <c r="F17" s="15"/>
      <c r="G17" s="15"/>
      <c r="H17" s="15">
        <v>100.82</v>
      </c>
      <c r="I17" s="15">
        <v>184.25186958488771</v>
      </c>
      <c r="J17" s="15"/>
      <c r="K17" s="15">
        <v>722.04</v>
      </c>
      <c r="L17" s="15">
        <v>663.24896364358415</v>
      </c>
      <c r="M17" s="15"/>
      <c r="N17" s="15">
        <v>25.59</v>
      </c>
      <c r="O17" s="15">
        <v>39.050382289244439</v>
      </c>
      <c r="P17" s="15"/>
      <c r="Q17" s="15"/>
      <c r="R17" s="15">
        <v>297.75</v>
      </c>
      <c r="S17" s="15">
        <v>285.06024571656627</v>
      </c>
      <c r="T17" s="15"/>
      <c r="U17" s="15">
        <v>810.77</v>
      </c>
      <c r="V17" s="15"/>
      <c r="W17" s="15"/>
      <c r="X17" s="15"/>
      <c r="Y17" s="15"/>
      <c r="Z17" s="15">
        <v>326.17</v>
      </c>
      <c r="AA17" s="15">
        <v>306.4380875188624</v>
      </c>
      <c r="AB17" s="15"/>
      <c r="AC17" s="15"/>
      <c r="AD17" s="15">
        <v>214.17</v>
      </c>
      <c r="AE17" s="15">
        <v>1152.0899999999999</v>
      </c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</row>
    <row r="18" spans="1:84" ht="16.5" x14ac:dyDescent="0.35">
      <c r="A18" s="14" t="s">
        <v>236</v>
      </c>
      <c r="B18" s="15">
        <v>4549</v>
      </c>
      <c r="C18" s="15">
        <v>4820.8385421263602</v>
      </c>
      <c r="D18" s="15">
        <v>888.77</v>
      </c>
      <c r="E18" s="15"/>
      <c r="F18" s="15"/>
      <c r="G18" s="15"/>
      <c r="H18" s="15">
        <v>101.48</v>
      </c>
      <c r="I18" s="15">
        <v>185.45804131595327</v>
      </c>
      <c r="J18" s="15"/>
      <c r="K18" s="15">
        <v>732.07</v>
      </c>
      <c r="L18" s="15">
        <v>672.46228576610542</v>
      </c>
      <c r="M18" s="15"/>
      <c r="N18" s="15">
        <v>24.79</v>
      </c>
      <c r="O18" s="15">
        <v>37.829580967189116</v>
      </c>
      <c r="P18" s="15"/>
      <c r="Q18" s="15"/>
      <c r="R18" s="15">
        <v>297.43</v>
      </c>
      <c r="S18" s="15">
        <v>284.75388373964171</v>
      </c>
      <c r="T18" s="15"/>
      <c r="U18" s="15">
        <v>791.82</v>
      </c>
      <c r="V18" s="15"/>
      <c r="W18" s="15"/>
      <c r="X18" s="15"/>
      <c r="Y18" s="15"/>
      <c r="Z18" s="15">
        <v>332.68</v>
      </c>
      <c r="AA18" s="15">
        <v>312.55425991285261</v>
      </c>
      <c r="AB18" s="15"/>
      <c r="AC18" s="15"/>
      <c r="AD18" s="15">
        <v>220.69</v>
      </c>
      <c r="AE18" s="15">
        <v>1157.71</v>
      </c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</row>
    <row r="19" spans="1:84" ht="16.5" x14ac:dyDescent="0.35">
      <c r="A19" s="14" t="s">
        <v>237</v>
      </c>
      <c r="B19" s="15">
        <v>4521.07</v>
      </c>
      <c r="C19" s="15">
        <v>4791.2395048694707</v>
      </c>
      <c r="D19" s="15">
        <v>880.37</v>
      </c>
      <c r="E19" s="15"/>
      <c r="F19" s="15"/>
      <c r="G19" s="15"/>
      <c r="H19" s="15">
        <v>102.53</v>
      </c>
      <c r="I19" s="15">
        <v>187.37695088810295</v>
      </c>
      <c r="J19" s="15"/>
      <c r="K19" s="15">
        <v>746.4</v>
      </c>
      <c r="L19" s="15">
        <v>685.62548676468236</v>
      </c>
      <c r="M19" s="15"/>
      <c r="N19" s="15">
        <v>23.92</v>
      </c>
      <c r="O19" s="15">
        <v>36.50195952945397</v>
      </c>
      <c r="P19" s="15"/>
      <c r="Q19" s="15"/>
      <c r="R19" s="15">
        <v>303.17</v>
      </c>
      <c r="S19" s="15">
        <v>290.24925170072686</v>
      </c>
      <c r="T19" s="15"/>
      <c r="U19" s="15">
        <v>766.44</v>
      </c>
      <c r="V19" s="15"/>
      <c r="W19" s="15"/>
      <c r="X19" s="15"/>
      <c r="Y19" s="15"/>
      <c r="Z19" s="15">
        <v>326.38</v>
      </c>
      <c r="AA19" s="15">
        <v>306.6353834025395</v>
      </c>
      <c r="AB19" s="15"/>
      <c r="AC19" s="15"/>
      <c r="AD19" s="15">
        <v>226.77</v>
      </c>
      <c r="AE19" s="15">
        <v>1143.56</v>
      </c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</row>
    <row r="20" spans="1:84" ht="16.5" x14ac:dyDescent="0.35">
      <c r="A20" s="14" t="s">
        <v>238</v>
      </c>
      <c r="B20" s="15">
        <v>4461.01</v>
      </c>
      <c r="C20" s="15">
        <v>4727.5904473095443</v>
      </c>
      <c r="D20" s="15">
        <v>844.26</v>
      </c>
      <c r="E20" s="15"/>
      <c r="F20" s="15"/>
      <c r="G20" s="15"/>
      <c r="H20" s="15">
        <v>101.26</v>
      </c>
      <c r="I20" s="15">
        <v>185.05598407226475</v>
      </c>
      <c r="J20" s="15"/>
      <c r="K20" s="15">
        <v>748.2</v>
      </c>
      <c r="L20" s="15">
        <v>687.27892443372912</v>
      </c>
      <c r="M20" s="15"/>
      <c r="N20" s="15">
        <v>27.2</v>
      </c>
      <c r="O20" s="15">
        <v>41.507244949880764</v>
      </c>
      <c r="P20" s="15"/>
      <c r="Q20" s="15"/>
      <c r="R20" s="15">
        <v>303.33</v>
      </c>
      <c r="S20" s="15">
        <v>290.40243268918914</v>
      </c>
      <c r="T20" s="15"/>
      <c r="U20" s="15">
        <v>752.61</v>
      </c>
      <c r="V20" s="15"/>
      <c r="W20" s="15"/>
      <c r="X20" s="15"/>
      <c r="Y20" s="15"/>
      <c r="Z20" s="15">
        <v>319.20999999999998</v>
      </c>
      <c r="AA20" s="15">
        <v>299.89913823127836</v>
      </c>
      <c r="AB20" s="15"/>
      <c r="AC20" s="15"/>
      <c r="AD20" s="15">
        <v>216.64</v>
      </c>
      <c r="AE20" s="15">
        <v>1146.44</v>
      </c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</row>
    <row r="21" spans="1:84" ht="16.5" x14ac:dyDescent="0.35">
      <c r="A21" s="14" t="s">
        <v>239</v>
      </c>
      <c r="B21" s="15">
        <v>4421.68</v>
      </c>
      <c r="C21" s="15">
        <v>4685.9101703559654</v>
      </c>
      <c r="D21" s="15">
        <v>812.41</v>
      </c>
      <c r="E21" s="15"/>
      <c r="F21" s="15"/>
      <c r="G21" s="15"/>
      <c r="H21" s="15">
        <v>99.85</v>
      </c>
      <c r="I21" s="15">
        <v>182.47916264680657</v>
      </c>
      <c r="J21" s="15"/>
      <c r="K21" s="15">
        <v>745.03</v>
      </c>
      <c r="L21" s="15">
        <v>684.36703698324118</v>
      </c>
      <c r="M21" s="15"/>
      <c r="N21" s="15">
        <v>25.18</v>
      </c>
      <c r="O21" s="15">
        <v>38.424721611691083</v>
      </c>
      <c r="P21" s="15"/>
      <c r="Q21" s="15"/>
      <c r="R21" s="15">
        <v>302.83</v>
      </c>
      <c r="S21" s="15">
        <v>289.9237421002444</v>
      </c>
      <c r="T21" s="15"/>
      <c r="U21" s="15">
        <v>758.12</v>
      </c>
      <c r="V21" s="15"/>
      <c r="W21" s="15"/>
      <c r="X21" s="15"/>
      <c r="Y21" s="15"/>
      <c r="Z21" s="15">
        <v>309.22000000000003</v>
      </c>
      <c r="AA21" s="15">
        <v>290.51349119349612</v>
      </c>
      <c r="AB21" s="15"/>
      <c r="AC21" s="15"/>
      <c r="AD21" s="15">
        <v>213.6</v>
      </c>
      <c r="AE21" s="15">
        <v>1154.67</v>
      </c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</row>
    <row r="22" spans="1:84" ht="16.5" x14ac:dyDescent="0.35">
      <c r="A22" s="14" t="s">
        <v>240</v>
      </c>
      <c r="B22" s="15">
        <v>4416.8</v>
      </c>
      <c r="C22" s="15">
        <v>4680.7385519594873</v>
      </c>
      <c r="D22" s="15">
        <v>787.35</v>
      </c>
      <c r="E22" s="15"/>
      <c r="F22" s="15"/>
      <c r="G22" s="15"/>
      <c r="H22" s="15">
        <v>96.56</v>
      </c>
      <c r="I22" s="15">
        <v>176.46657932073754</v>
      </c>
      <c r="J22" s="15"/>
      <c r="K22" s="15">
        <v>747.14</v>
      </c>
      <c r="L22" s="15">
        <v>686.30523336195711</v>
      </c>
      <c r="M22" s="15"/>
      <c r="N22" s="15">
        <v>24.25</v>
      </c>
      <c r="O22" s="15">
        <v>37.005540074801786</v>
      </c>
      <c r="P22" s="15"/>
      <c r="Q22" s="15"/>
      <c r="R22" s="15">
        <v>307.14</v>
      </c>
      <c r="S22" s="15">
        <v>294.05005497694765</v>
      </c>
      <c r="T22" s="15"/>
      <c r="U22" s="15">
        <v>760.72</v>
      </c>
      <c r="V22" s="15"/>
      <c r="W22" s="15"/>
      <c r="X22" s="15"/>
      <c r="Y22" s="15"/>
      <c r="Z22" s="15">
        <v>308.14999999999998</v>
      </c>
      <c r="AA22" s="15">
        <v>289.50822169095079</v>
      </c>
      <c r="AB22" s="15"/>
      <c r="AC22" s="15"/>
      <c r="AD22" s="15">
        <v>216.95</v>
      </c>
      <c r="AE22" s="15">
        <v>1167.68</v>
      </c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</row>
    <row r="23" spans="1:84" ht="16.5" x14ac:dyDescent="0.35">
      <c r="A23" s="14" t="s">
        <v>241</v>
      </c>
      <c r="B23" s="15">
        <v>4443.75</v>
      </c>
      <c r="C23" s="15">
        <v>4709.2990265056087</v>
      </c>
      <c r="D23" s="15">
        <v>797.54</v>
      </c>
      <c r="E23" s="15"/>
      <c r="F23" s="15"/>
      <c r="G23" s="15"/>
      <c r="H23" s="15">
        <v>94.11</v>
      </c>
      <c r="I23" s="15">
        <v>171.98912365238826</v>
      </c>
      <c r="J23" s="15"/>
      <c r="K23" s="15">
        <v>759.22</v>
      </c>
      <c r="L23" s="15">
        <v>697.40163727422578</v>
      </c>
      <c r="M23" s="15"/>
      <c r="N23" s="15">
        <v>24.04</v>
      </c>
      <c r="O23" s="15">
        <v>36.685079727762258</v>
      </c>
      <c r="P23" s="15"/>
      <c r="Q23" s="15"/>
      <c r="R23" s="15">
        <v>307.41000000000003</v>
      </c>
      <c r="S23" s="15">
        <v>294.30854789497783</v>
      </c>
      <c r="T23" s="15"/>
      <c r="U23" s="15">
        <v>762.33</v>
      </c>
      <c r="V23" s="15"/>
      <c r="W23" s="15"/>
      <c r="X23" s="15"/>
      <c r="Y23" s="15"/>
      <c r="Z23" s="15">
        <v>305.75</v>
      </c>
      <c r="AA23" s="15">
        <v>287.25341159178396</v>
      </c>
      <c r="AB23" s="15"/>
      <c r="AC23" s="15"/>
      <c r="AD23" s="15">
        <v>216.65</v>
      </c>
      <c r="AE23" s="15">
        <v>1176.19</v>
      </c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</row>
    <row r="24" spans="1:84" ht="16.5" x14ac:dyDescent="0.35">
      <c r="A24" s="14" t="s">
        <v>242</v>
      </c>
      <c r="B24" s="15">
        <v>4470.7299999999996</v>
      </c>
      <c r="C24" s="15">
        <v>4737.8912937877731</v>
      </c>
      <c r="D24" s="15">
        <v>802.3</v>
      </c>
      <c r="E24" s="15"/>
      <c r="F24" s="15"/>
      <c r="G24" s="15"/>
      <c r="H24" s="15">
        <v>93.16</v>
      </c>
      <c r="I24" s="15">
        <v>170.25296737282423</v>
      </c>
      <c r="J24" s="15"/>
      <c r="K24" s="15">
        <v>761.96</v>
      </c>
      <c r="L24" s="15">
        <v>699.91853683710792</v>
      </c>
      <c r="M24" s="15"/>
      <c r="N24" s="15">
        <v>27.8</v>
      </c>
      <c r="O24" s="15">
        <v>42.422845941422253</v>
      </c>
      <c r="P24" s="15"/>
      <c r="Q24" s="15"/>
      <c r="R24" s="15">
        <v>308.12</v>
      </c>
      <c r="S24" s="15">
        <v>294.9882885312793</v>
      </c>
      <c r="T24" s="15"/>
      <c r="U24" s="15">
        <v>772.7</v>
      </c>
      <c r="V24" s="15"/>
      <c r="W24" s="15"/>
      <c r="X24" s="15"/>
      <c r="Y24" s="15"/>
      <c r="Z24" s="15">
        <v>307.75</v>
      </c>
      <c r="AA24" s="15">
        <v>289.13242000775637</v>
      </c>
      <c r="AB24" s="15"/>
      <c r="AC24" s="15"/>
      <c r="AD24" s="15">
        <v>222.13</v>
      </c>
      <c r="AE24" s="15">
        <v>1173.8599999999999</v>
      </c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</row>
    <row r="25" spans="1:84" ht="16.5" x14ac:dyDescent="0.35">
      <c r="A25" s="14" t="s">
        <v>243</v>
      </c>
      <c r="B25" s="15">
        <v>4503.41</v>
      </c>
      <c r="C25" s="15">
        <v>4772.5241809182835</v>
      </c>
      <c r="D25" s="15">
        <v>824.43</v>
      </c>
      <c r="E25" s="15"/>
      <c r="F25" s="15"/>
      <c r="G25" s="15"/>
      <c r="H25" s="15">
        <v>95.21</v>
      </c>
      <c r="I25" s="15">
        <v>173.99940987083079</v>
      </c>
      <c r="J25" s="15"/>
      <c r="K25" s="15">
        <v>760.82</v>
      </c>
      <c r="L25" s="15">
        <v>698.87135964671165</v>
      </c>
      <c r="M25" s="15"/>
      <c r="N25" s="15">
        <v>26.59</v>
      </c>
      <c r="O25" s="15">
        <v>40.576383941813589</v>
      </c>
      <c r="P25" s="15"/>
      <c r="Q25" s="15"/>
      <c r="R25" s="15">
        <v>309.61</v>
      </c>
      <c r="S25" s="15">
        <v>296.41478648633449</v>
      </c>
      <c r="T25" s="15"/>
      <c r="U25" s="15">
        <v>771.68</v>
      </c>
      <c r="V25" s="15"/>
      <c r="W25" s="15"/>
      <c r="X25" s="15"/>
      <c r="Y25" s="15"/>
      <c r="Z25" s="15">
        <v>313</v>
      </c>
      <c r="AA25" s="15">
        <v>294.06481709968398</v>
      </c>
      <c r="AB25" s="15"/>
      <c r="AC25" s="15"/>
      <c r="AD25" s="15">
        <v>223.37</v>
      </c>
      <c r="AE25" s="15">
        <v>1177.4000000000001</v>
      </c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</row>
    <row r="26" spans="1:84" ht="16.5" x14ac:dyDescent="0.35">
      <c r="A26" s="14" t="s">
        <v>244</v>
      </c>
      <c r="B26" s="15">
        <v>4558.6400000000003</v>
      </c>
      <c r="C26" s="15">
        <v>4831.0546079751402</v>
      </c>
      <c r="D26" s="15">
        <v>853.51</v>
      </c>
      <c r="E26" s="15"/>
      <c r="F26" s="15"/>
      <c r="G26" s="15"/>
      <c r="H26" s="15">
        <v>95.11</v>
      </c>
      <c r="I26" s="15">
        <v>173.8166565782451</v>
      </c>
      <c r="J26" s="15"/>
      <c r="K26" s="15">
        <v>755.06</v>
      </c>
      <c r="L26" s="15">
        <v>693.58035910576234</v>
      </c>
      <c r="M26" s="15"/>
      <c r="N26" s="15">
        <v>25.21</v>
      </c>
      <c r="O26" s="15">
        <v>38.470501661268159</v>
      </c>
      <c r="P26" s="15"/>
      <c r="Q26" s="15"/>
      <c r="R26" s="15">
        <v>318.64</v>
      </c>
      <c r="S26" s="15">
        <v>305.05993852267568</v>
      </c>
      <c r="T26" s="15"/>
      <c r="U26" s="15">
        <v>782.23</v>
      </c>
      <c r="V26" s="15"/>
      <c r="W26" s="15"/>
      <c r="X26" s="15"/>
      <c r="Y26" s="15"/>
      <c r="Z26" s="15">
        <v>318.61</v>
      </c>
      <c r="AA26" s="15">
        <v>299.33543570648663</v>
      </c>
      <c r="AB26" s="15"/>
      <c r="AC26" s="15"/>
      <c r="AD26" s="15">
        <v>232.25</v>
      </c>
      <c r="AE26" s="15">
        <v>1176.24</v>
      </c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</row>
    <row r="27" spans="1:84" ht="16.5" x14ac:dyDescent="0.35">
      <c r="A27" s="14" t="s">
        <v>245</v>
      </c>
      <c r="B27" s="15">
        <v>4630.67</v>
      </c>
      <c r="C27" s="15">
        <v>4907.3889672165915</v>
      </c>
      <c r="D27" s="15">
        <v>892.41</v>
      </c>
      <c r="E27" s="15"/>
      <c r="F27" s="15"/>
      <c r="G27" s="15"/>
      <c r="H27" s="15">
        <v>95.26</v>
      </c>
      <c r="I27" s="15">
        <v>174.09078651712366</v>
      </c>
      <c r="J27" s="15"/>
      <c r="K27" s="15">
        <v>767.49</v>
      </c>
      <c r="L27" s="15">
        <v>704.99826478701243</v>
      </c>
      <c r="M27" s="15"/>
      <c r="N27" s="15">
        <v>20.97</v>
      </c>
      <c r="O27" s="15">
        <v>32.000254654374984</v>
      </c>
      <c r="P27" s="15"/>
      <c r="Q27" s="15"/>
      <c r="R27" s="15">
        <v>332.71</v>
      </c>
      <c r="S27" s="15">
        <v>318.53029169557942</v>
      </c>
      <c r="T27" s="15"/>
      <c r="U27" s="15">
        <v>785.85</v>
      </c>
      <c r="V27" s="15"/>
      <c r="W27" s="15"/>
      <c r="X27" s="15"/>
      <c r="Y27" s="15"/>
      <c r="Z27" s="15">
        <v>318.92</v>
      </c>
      <c r="AA27" s="15">
        <v>299.62668201096238</v>
      </c>
      <c r="AB27" s="15"/>
      <c r="AC27" s="15"/>
      <c r="AD27" s="15">
        <v>233.66</v>
      </c>
      <c r="AE27" s="15">
        <v>1181.49</v>
      </c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</row>
    <row r="28" spans="1:84" ht="16.5" x14ac:dyDescent="0.35">
      <c r="A28" s="14" t="s">
        <v>246</v>
      </c>
      <c r="B28" s="15">
        <v>4678.46</v>
      </c>
      <c r="C28" s="15">
        <v>4958.0347957345548</v>
      </c>
      <c r="D28" s="15">
        <v>908.03</v>
      </c>
      <c r="E28" s="15"/>
      <c r="F28" s="15"/>
      <c r="G28" s="15"/>
      <c r="H28" s="15">
        <v>92.48</v>
      </c>
      <c r="I28" s="15">
        <v>169.01024498324162</v>
      </c>
      <c r="J28" s="15"/>
      <c r="K28" s="15">
        <v>773.82</v>
      </c>
      <c r="L28" s="15">
        <v>710.81285392315976</v>
      </c>
      <c r="M28" s="15"/>
      <c r="N28" s="15">
        <v>22.62</v>
      </c>
      <c r="O28" s="15">
        <v>34.518157381114079</v>
      </c>
      <c r="P28" s="15"/>
      <c r="Q28" s="15"/>
      <c r="R28" s="15">
        <v>338.66</v>
      </c>
      <c r="S28" s="15">
        <v>324.22670970402129</v>
      </c>
      <c r="T28" s="15"/>
      <c r="U28" s="15">
        <v>807.89</v>
      </c>
      <c r="V28" s="15"/>
      <c r="W28" s="15"/>
      <c r="X28" s="15"/>
      <c r="Y28" s="15"/>
      <c r="Z28" s="15">
        <v>323.26</v>
      </c>
      <c r="AA28" s="15">
        <v>303.70413027362252</v>
      </c>
      <c r="AB28" s="15"/>
      <c r="AC28" s="15"/>
      <c r="AD28" s="15">
        <v>233.59</v>
      </c>
      <c r="AE28" s="15">
        <v>1175.92</v>
      </c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</row>
    <row r="29" spans="1:84" ht="16.5" x14ac:dyDescent="0.35">
      <c r="A29" s="14" t="s">
        <v>247</v>
      </c>
      <c r="B29" s="15">
        <v>4704.84</v>
      </c>
      <c r="C29" s="15">
        <v>4985.9912082958417</v>
      </c>
      <c r="D29" s="15">
        <v>918.97</v>
      </c>
      <c r="E29" s="15"/>
      <c r="F29" s="15"/>
      <c r="G29" s="15"/>
      <c r="H29" s="15">
        <v>88.4</v>
      </c>
      <c r="I29" s="15">
        <v>161.55391064574565</v>
      </c>
      <c r="J29" s="15"/>
      <c r="K29" s="15">
        <v>784.63</v>
      </c>
      <c r="L29" s="15">
        <v>720.7426657022678</v>
      </c>
      <c r="M29" s="15"/>
      <c r="N29" s="15">
        <v>24.19</v>
      </c>
      <c r="O29" s="15">
        <v>36.913979975647635</v>
      </c>
      <c r="P29" s="15"/>
      <c r="Q29" s="15"/>
      <c r="R29" s="15">
        <v>337.91</v>
      </c>
      <c r="S29" s="15">
        <v>323.50867382060432</v>
      </c>
      <c r="T29" s="15"/>
      <c r="U29" s="15">
        <v>819.34</v>
      </c>
      <c r="V29" s="15"/>
      <c r="W29" s="15"/>
      <c r="X29" s="15"/>
      <c r="Y29" s="15"/>
      <c r="Z29" s="15">
        <v>325.31</v>
      </c>
      <c r="AA29" s="15">
        <v>305.63011389999423</v>
      </c>
      <c r="AB29" s="15"/>
      <c r="AC29" s="15"/>
      <c r="AD29" s="15">
        <v>234.9</v>
      </c>
      <c r="AE29" s="15">
        <v>1170.03</v>
      </c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</row>
    <row r="30" spans="1:84" ht="16.5" x14ac:dyDescent="0.35">
      <c r="A30" s="14" t="s">
        <v>248</v>
      </c>
      <c r="B30" s="15">
        <v>4696.53</v>
      </c>
      <c r="C30" s="15">
        <v>4977.1846204116755</v>
      </c>
      <c r="D30" s="15">
        <v>910.96</v>
      </c>
      <c r="E30" s="15"/>
      <c r="F30" s="15"/>
      <c r="G30" s="15"/>
      <c r="H30" s="15">
        <v>88.93</v>
      </c>
      <c r="I30" s="15">
        <v>162.52250309644978</v>
      </c>
      <c r="J30" s="15"/>
      <c r="K30" s="15">
        <v>769.73</v>
      </c>
      <c r="L30" s="15">
        <v>707.05587610849261</v>
      </c>
      <c r="M30" s="15"/>
      <c r="N30" s="15">
        <v>27.01</v>
      </c>
      <c r="O30" s="15">
        <v>41.217304635892624</v>
      </c>
      <c r="P30" s="15"/>
      <c r="Q30" s="15"/>
      <c r="R30" s="15">
        <v>340.38</v>
      </c>
      <c r="S30" s="15">
        <v>325.87340532999104</v>
      </c>
      <c r="T30" s="15"/>
      <c r="U30" s="15">
        <v>822.12</v>
      </c>
      <c r="V30" s="15"/>
      <c r="W30" s="15"/>
      <c r="X30" s="15"/>
      <c r="Y30" s="15"/>
      <c r="Z30" s="15">
        <v>329.94</v>
      </c>
      <c r="AA30" s="15">
        <v>309.9800183829704</v>
      </c>
      <c r="AB30" s="15"/>
      <c r="AC30" s="15"/>
      <c r="AD30" s="15">
        <v>237.69</v>
      </c>
      <c r="AE30" s="15">
        <v>1168.1099999999999</v>
      </c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</row>
    <row r="31" spans="1:84" ht="16.5" x14ac:dyDescent="0.35">
      <c r="A31" s="14" t="s">
        <v>249</v>
      </c>
      <c r="B31" s="15">
        <v>4693.6899999999996</v>
      </c>
      <c r="C31" s="15">
        <v>4974.1749080661848</v>
      </c>
      <c r="D31" s="15">
        <v>894.16</v>
      </c>
      <c r="E31" s="15"/>
      <c r="F31" s="15"/>
      <c r="G31" s="15"/>
      <c r="H31" s="15">
        <v>89.23</v>
      </c>
      <c r="I31" s="15">
        <v>163.07076297420684</v>
      </c>
      <c r="J31" s="15"/>
      <c r="K31" s="15">
        <v>775</v>
      </c>
      <c r="L31" s="15">
        <v>711.89677417286816</v>
      </c>
      <c r="M31" s="15"/>
      <c r="N31" s="15">
        <v>25.51</v>
      </c>
      <c r="O31" s="15">
        <v>38.928302157038907</v>
      </c>
      <c r="P31" s="15"/>
      <c r="Q31" s="15"/>
      <c r="R31" s="15">
        <v>349.9</v>
      </c>
      <c r="S31" s="15">
        <v>334.98767414349805</v>
      </c>
      <c r="T31" s="15"/>
      <c r="U31" s="15">
        <v>814.93</v>
      </c>
      <c r="V31" s="15"/>
      <c r="W31" s="15"/>
      <c r="X31" s="15"/>
      <c r="Y31" s="15"/>
      <c r="Z31" s="15">
        <v>333.44</v>
      </c>
      <c r="AA31" s="15">
        <v>313.26828311092214</v>
      </c>
      <c r="AB31" s="15"/>
      <c r="AC31" s="15"/>
      <c r="AD31" s="15">
        <v>234.37</v>
      </c>
      <c r="AE31" s="15">
        <v>1175.56</v>
      </c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</row>
    <row r="32" spans="1:84" ht="16.5" x14ac:dyDescent="0.35">
      <c r="A32" s="14" t="s">
        <v>250</v>
      </c>
      <c r="B32" s="15">
        <v>4667.82</v>
      </c>
      <c r="C32" s="15">
        <v>4946.7589720176447</v>
      </c>
      <c r="D32" s="15">
        <v>858.13</v>
      </c>
      <c r="E32" s="15"/>
      <c r="F32" s="15"/>
      <c r="G32" s="15"/>
      <c r="H32" s="15">
        <v>90.98</v>
      </c>
      <c r="I32" s="15">
        <v>166.26894559445634</v>
      </c>
      <c r="J32" s="15"/>
      <c r="K32" s="15">
        <v>768.39</v>
      </c>
      <c r="L32" s="15">
        <v>705.82498362153569</v>
      </c>
      <c r="M32" s="15"/>
      <c r="N32" s="15">
        <v>26.07</v>
      </c>
      <c r="O32" s="15">
        <v>39.782863082477625</v>
      </c>
      <c r="P32" s="15"/>
      <c r="Q32" s="15"/>
      <c r="R32" s="15">
        <v>344.21</v>
      </c>
      <c r="S32" s="15">
        <v>329.5401752413074</v>
      </c>
      <c r="T32" s="15"/>
      <c r="U32" s="15">
        <v>816.45</v>
      </c>
      <c r="V32" s="15"/>
      <c r="W32" s="15"/>
      <c r="X32" s="15"/>
      <c r="Y32" s="15"/>
      <c r="Z32" s="15">
        <v>336.12</v>
      </c>
      <c r="AA32" s="15">
        <v>315.7861543883252</v>
      </c>
      <c r="AB32" s="15"/>
      <c r="AC32" s="15"/>
      <c r="AD32" s="15">
        <v>224.6</v>
      </c>
      <c r="AE32" s="15">
        <v>1200.3399999999999</v>
      </c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</row>
    <row r="33" spans="1:84" ht="16.5" x14ac:dyDescent="0.35">
      <c r="A33" s="14" t="s">
        <v>251</v>
      </c>
      <c r="B33" s="15">
        <v>4643.07</v>
      </c>
      <c r="C33" s="15">
        <v>4920.5299647814109</v>
      </c>
      <c r="D33" s="15">
        <v>826.3</v>
      </c>
      <c r="E33" s="15"/>
      <c r="F33" s="15"/>
      <c r="G33" s="15"/>
      <c r="H33" s="15">
        <v>88.7</v>
      </c>
      <c r="I33" s="15">
        <v>162.10217052350271</v>
      </c>
      <c r="J33" s="15"/>
      <c r="K33" s="15">
        <v>775.97</v>
      </c>
      <c r="L33" s="15">
        <v>712.78779336118771</v>
      </c>
      <c r="M33" s="15"/>
      <c r="N33" s="15">
        <v>26.57</v>
      </c>
      <c r="O33" s="15">
        <v>40.5458639087622</v>
      </c>
      <c r="P33" s="15"/>
      <c r="Q33" s="15"/>
      <c r="R33" s="15">
        <v>342.29</v>
      </c>
      <c r="S33" s="15">
        <v>327.70200337975984</v>
      </c>
      <c r="T33" s="15"/>
      <c r="U33" s="15">
        <v>819.35</v>
      </c>
      <c r="V33" s="15"/>
      <c r="W33" s="15"/>
      <c r="X33" s="15"/>
      <c r="Y33" s="15"/>
      <c r="Z33" s="15">
        <v>334.78</v>
      </c>
      <c r="AA33" s="15">
        <v>314.52721874962361</v>
      </c>
      <c r="AB33" s="15"/>
      <c r="AC33" s="15"/>
      <c r="AD33" s="15">
        <v>219.52</v>
      </c>
      <c r="AE33" s="15">
        <v>1207.18</v>
      </c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</row>
    <row r="34" spans="1:84" ht="16.5" x14ac:dyDescent="0.35">
      <c r="A34" s="14" t="s">
        <v>252</v>
      </c>
      <c r="B34" s="15">
        <v>4632.05</v>
      </c>
      <c r="C34" s="15">
        <v>4908.851433074612</v>
      </c>
      <c r="D34" s="15">
        <v>808.47</v>
      </c>
      <c r="E34" s="15"/>
      <c r="F34" s="15"/>
      <c r="G34" s="15"/>
      <c r="H34" s="15">
        <v>89.34</v>
      </c>
      <c r="I34" s="15">
        <v>163.27179159605109</v>
      </c>
      <c r="J34" s="15"/>
      <c r="K34" s="15">
        <v>776.16</v>
      </c>
      <c r="L34" s="15">
        <v>712.9623228929205</v>
      </c>
      <c r="M34" s="15"/>
      <c r="N34" s="15">
        <v>25.96</v>
      </c>
      <c r="O34" s="15">
        <v>39.615002900695025</v>
      </c>
      <c r="P34" s="15"/>
      <c r="Q34" s="15"/>
      <c r="R34" s="15">
        <v>335.17</v>
      </c>
      <c r="S34" s="15">
        <v>320.88544939318734</v>
      </c>
      <c r="T34" s="15"/>
      <c r="U34" s="15">
        <v>829.19</v>
      </c>
      <c r="V34" s="15"/>
      <c r="W34" s="15"/>
      <c r="X34" s="15"/>
      <c r="Y34" s="15"/>
      <c r="Z34" s="15">
        <v>328.05</v>
      </c>
      <c r="AA34" s="15">
        <v>308.20435542987644</v>
      </c>
      <c r="AB34" s="15"/>
      <c r="AC34" s="15"/>
      <c r="AD34" s="15">
        <v>224.18</v>
      </c>
      <c r="AE34" s="15">
        <v>1213.1500000000001</v>
      </c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</row>
    <row r="35" spans="1:84" ht="16.5" x14ac:dyDescent="0.35">
      <c r="A35" s="14" t="s">
        <v>253</v>
      </c>
      <c r="B35" s="15">
        <v>4657.66</v>
      </c>
      <c r="C35" s="15">
        <v>4935.9918320774377</v>
      </c>
      <c r="D35" s="15">
        <v>809.35</v>
      </c>
      <c r="E35" s="15"/>
      <c r="F35" s="15"/>
      <c r="G35" s="15"/>
      <c r="H35" s="15">
        <v>90.19</v>
      </c>
      <c r="I35" s="15">
        <v>164.8251945830294</v>
      </c>
      <c r="J35" s="15"/>
      <c r="K35" s="15">
        <v>784.31</v>
      </c>
      <c r="L35" s="15">
        <v>720.44872122777053</v>
      </c>
      <c r="M35" s="15"/>
      <c r="N35" s="15">
        <v>24.84</v>
      </c>
      <c r="O35" s="15">
        <v>37.90588104981758</v>
      </c>
      <c r="P35" s="15"/>
      <c r="Q35" s="15"/>
      <c r="R35" s="15">
        <v>334.85</v>
      </c>
      <c r="S35" s="15">
        <v>320.57908741626278</v>
      </c>
      <c r="T35" s="15"/>
      <c r="U35" s="15">
        <v>824.75</v>
      </c>
      <c r="V35" s="15"/>
      <c r="W35" s="15"/>
      <c r="X35" s="15"/>
      <c r="Y35" s="15"/>
      <c r="Z35" s="15">
        <v>334.64</v>
      </c>
      <c r="AA35" s="15">
        <v>314.39568816050559</v>
      </c>
      <c r="AB35" s="15"/>
      <c r="AC35" s="15"/>
      <c r="AD35" s="15">
        <v>225.8</v>
      </c>
      <c r="AE35" s="15">
        <v>1226.6199999999999</v>
      </c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</row>
    <row r="36" spans="1:84" ht="16.5" x14ac:dyDescent="0.35">
      <c r="A36" s="14" t="s">
        <v>254</v>
      </c>
      <c r="B36" s="15">
        <v>4678.03</v>
      </c>
      <c r="C36" s="15">
        <v>4957.5790998512584</v>
      </c>
      <c r="D36" s="15">
        <v>816.81</v>
      </c>
      <c r="E36" s="15"/>
      <c r="F36" s="15"/>
      <c r="G36" s="15"/>
      <c r="H36" s="15">
        <v>89.15</v>
      </c>
      <c r="I36" s="15">
        <v>162.9245603401383</v>
      </c>
      <c r="J36" s="15"/>
      <c r="K36" s="15">
        <v>794.54</v>
      </c>
      <c r="L36" s="15">
        <v>729.84575864685246</v>
      </c>
      <c r="M36" s="15"/>
      <c r="N36" s="15">
        <v>23.79</v>
      </c>
      <c r="O36" s="15">
        <v>36.303579314619974</v>
      </c>
      <c r="P36" s="15"/>
      <c r="Q36" s="15"/>
      <c r="R36" s="15">
        <v>341.13</v>
      </c>
      <c r="S36" s="15">
        <v>326.59144121340813</v>
      </c>
      <c r="T36" s="15"/>
      <c r="U36" s="15">
        <v>818.65</v>
      </c>
      <c r="V36" s="15"/>
      <c r="W36" s="15"/>
      <c r="X36" s="15"/>
      <c r="Y36" s="15"/>
      <c r="Z36" s="15">
        <v>332.22</v>
      </c>
      <c r="AA36" s="15">
        <v>312.12208797717898</v>
      </c>
      <c r="AB36" s="15"/>
      <c r="AC36" s="15"/>
      <c r="AD36" s="15">
        <v>225.91</v>
      </c>
      <c r="AE36" s="15">
        <v>1231</v>
      </c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</row>
    <row r="37" spans="1:84" ht="16.5" x14ac:dyDescent="0.35">
      <c r="A37" s="14" t="s">
        <v>255</v>
      </c>
      <c r="B37" s="15">
        <v>4725.67</v>
      </c>
      <c r="C37" s="15">
        <v>5008.0659646890035</v>
      </c>
      <c r="D37" s="15">
        <v>841.84</v>
      </c>
      <c r="E37" s="15"/>
      <c r="F37" s="15"/>
      <c r="G37" s="15"/>
      <c r="H37" s="15">
        <v>84.66</v>
      </c>
      <c r="I37" s="15">
        <v>154.71893750304102</v>
      </c>
      <c r="J37" s="15"/>
      <c r="K37" s="15">
        <v>803.96</v>
      </c>
      <c r="L37" s="15">
        <v>738.49874911486347</v>
      </c>
      <c r="M37" s="15"/>
      <c r="N37" s="15">
        <v>25.83</v>
      </c>
      <c r="O37" s="15">
        <v>39.416622685861029</v>
      </c>
      <c r="P37" s="15"/>
      <c r="Q37" s="15"/>
      <c r="R37" s="15">
        <v>344.5</v>
      </c>
      <c r="S37" s="15">
        <v>329.81781578289537</v>
      </c>
      <c r="T37" s="15"/>
      <c r="U37" s="15">
        <v>817.41</v>
      </c>
      <c r="V37" s="15"/>
      <c r="W37" s="15"/>
      <c r="X37" s="15"/>
      <c r="Y37" s="15"/>
      <c r="Z37" s="15">
        <v>334.71</v>
      </c>
      <c r="AA37" s="15">
        <v>314.4614534550646</v>
      </c>
      <c r="AB37" s="15"/>
      <c r="AC37" s="15"/>
      <c r="AD37" s="15">
        <v>231.7</v>
      </c>
      <c r="AE37" s="15">
        <v>1236.1600000000001</v>
      </c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</row>
    <row r="38" spans="1:84" ht="16.5" x14ac:dyDescent="0.35">
      <c r="A38" s="14" t="s">
        <v>256</v>
      </c>
      <c r="B38" s="15">
        <v>4786.5</v>
      </c>
      <c r="C38" s="15">
        <v>5072.5310358073912</v>
      </c>
      <c r="D38" s="15">
        <v>876.38</v>
      </c>
      <c r="E38" s="15"/>
      <c r="F38" s="15"/>
      <c r="G38" s="15"/>
      <c r="H38" s="15">
        <v>81.61</v>
      </c>
      <c r="I38" s="15">
        <v>149.14496207917762</v>
      </c>
      <c r="J38" s="15"/>
      <c r="K38" s="15">
        <v>807.06</v>
      </c>
      <c r="L38" s="15">
        <v>741.34633621155479</v>
      </c>
      <c r="M38" s="15"/>
      <c r="N38" s="15">
        <v>25.68</v>
      </c>
      <c r="O38" s="15">
        <v>39.187722437975658</v>
      </c>
      <c r="P38" s="15"/>
      <c r="Q38" s="15"/>
      <c r="R38" s="15">
        <v>356.87</v>
      </c>
      <c r="S38" s="15">
        <v>341.66062095338714</v>
      </c>
      <c r="T38" s="15"/>
      <c r="U38" s="15">
        <v>829.67</v>
      </c>
      <c r="V38" s="15"/>
      <c r="W38" s="15"/>
      <c r="X38" s="15"/>
      <c r="Y38" s="15"/>
      <c r="Z38" s="15">
        <v>333.49</v>
      </c>
      <c r="AA38" s="15">
        <v>313.31525832132144</v>
      </c>
      <c r="AB38" s="15"/>
      <c r="AC38" s="15"/>
      <c r="AD38" s="15">
        <v>238.77</v>
      </c>
      <c r="AE38" s="15">
        <v>1232.58</v>
      </c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</row>
    <row r="39" spans="1:84" ht="16.5" x14ac:dyDescent="0.35">
      <c r="A39" s="14" t="s">
        <v>257</v>
      </c>
      <c r="B39" s="15">
        <v>4877.43</v>
      </c>
      <c r="C39" s="15">
        <v>5168.894818756512</v>
      </c>
      <c r="D39" s="15">
        <v>901.68</v>
      </c>
      <c r="E39" s="15"/>
      <c r="F39" s="15"/>
      <c r="G39" s="15"/>
      <c r="H39" s="15">
        <v>82.18</v>
      </c>
      <c r="I39" s="15">
        <v>150.18665584691604</v>
      </c>
      <c r="J39" s="15"/>
      <c r="K39" s="15">
        <v>828.25</v>
      </c>
      <c r="L39" s="15">
        <v>760.81097188216518</v>
      </c>
      <c r="M39" s="15"/>
      <c r="N39" s="15">
        <v>24.62</v>
      </c>
      <c r="O39" s="15">
        <v>37.570160686252372</v>
      </c>
      <c r="P39" s="15"/>
      <c r="Q39" s="15"/>
      <c r="R39" s="15">
        <v>351.77</v>
      </c>
      <c r="S39" s="15">
        <v>336.77797694615123</v>
      </c>
      <c r="T39" s="15"/>
      <c r="U39" s="15">
        <v>859.27</v>
      </c>
      <c r="V39" s="15"/>
      <c r="W39" s="15"/>
      <c r="X39" s="15"/>
      <c r="Y39" s="15"/>
      <c r="Z39" s="15">
        <v>343</v>
      </c>
      <c r="AA39" s="15">
        <v>322.24994333927032</v>
      </c>
      <c r="AB39" s="15"/>
      <c r="AC39" s="15"/>
      <c r="AD39" s="15">
        <v>247.29</v>
      </c>
      <c r="AE39" s="15">
        <v>1237.32</v>
      </c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</row>
    <row r="40" spans="1:84" ht="16.5" x14ac:dyDescent="0.35">
      <c r="A40" s="14" t="s">
        <v>258</v>
      </c>
      <c r="B40" s="15">
        <v>4920.3999999999996</v>
      </c>
      <c r="C40" s="15">
        <v>5214.4326143500866</v>
      </c>
      <c r="D40" s="15">
        <v>908.83</v>
      </c>
      <c r="E40" s="15"/>
      <c r="F40" s="15"/>
      <c r="G40" s="15"/>
      <c r="H40" s="15">
        <v>83.58</v>
      </c>
      <c r="I40" s="15">
        <v>152.74520194311563</v>
      </c>
      <c r="J40" s="15"/>
      <c r="K40" s="15">
        <v>826.95</v>
      </c>
      <c r="L40" s="15">
        <v>759.61682245452039</v>
      </c>
      <c r="M40" s="15"/>
      <c r="N40" s="15">
        <v>26.7</v>
      </c>
      <c r="O40" s="15">
        <v>40.744244123596189</v>
      </c>
      <c r="P40" s="15"/>
      <c r="Q40" s="15"/>
      <c r="R40" s="15">
        <v>358.14</v>
      </c>
      <c r="S40" s="15">
        <v>342.87649504930664</v>
      </c>
      <c r="T40" s="15"/>
      <c r="U40" s="15">
        <v>874.39</v>
      </c>
      <c r="V40" s="15"/>
      <c r="W40" s="15"/>
      <c r="X40" s="15"/>
      <c r="Y40" s="15"/>
      <c r="Z40" s="15">
        <v>352.25</v>
      </c>
      <c r="AA40" s="15">
        <v>330.9403572631428</v>
      </c>
      <c r="AB40" s="15"/>
      <c r="AC40" s="15"/>
      <c r="AD40" s="15">
        <v>247.31</v>
      </c>
      <c r="AE40" s="15">
        <v>1239.79</v>
      </c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</row>
    <row r="41" spans="1:84" ht="16.5" x14ac:dyDescent="0.35">
      <c r="A41" s="14" t="s">
        <v>259</v>
      </c>
      <c r="B41" s="15">
        <v>4950.62</v>
      </c>
      <c r="C41" s="15">
        <v>5246.4584971249942</v>
      </c>
      <c r="D41" s="15">
        <v>906.52</v>
      </c>
      <c r="E41" s="15"/>
      <c r="F41" s="15"/>
      <c r="G41" s="15"/>
      <c r="H41" s="15">
        <v>84.41</v>
      </c>
      <c r="I41" s="15">
        <v>154.2620542715768</v>
      </c>
      <c r="J41" s="15"/>
      <c r="K41" s="15">
        <v>830.83</v>
      </c>
      <c r="L41" s="15">
        <v>763.1808992077988</v>
      </c>
      <c r="M41" s="15"/>
      <c r="N41" s="15">
        <v>29.71</v>
      </c>
      <c r="O41" s="15">
        <v>45.337509097829319</v>
      </c>
      <c r="P41" s="15"/>
      <c r="Q41" s="15"/>
      <c r="R41" s="15">
        <v>366.67</v>
      </c>
      <c r="S41" s="15">
        <v>351.0429564967032</v>
      </c>
      <c r="T41" s="15"/>
      <c r="U41" s="15">
        <v>892.31</v>
      </c>
      <c r="V41" s="15"/>
      <c r="W41" s="15"/>
      <c r="X41" s="15"/>
      <c r="Y41" s="15"/>
      <c r="Z41" s="15">
        <v>360.49</v>
      </c>
      <c r="AA41" s="15">
        <v>338.68187193694911</v>
      </c>
      <c r="AB41" s="15"/>
      <c r="AC41" s="15"/>
      <c r="AD41" s="15">
        <v>257.26</v>
      </c>
      <c r="AE41" s="15">
        <v>1220.05</v>
      </c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</row>
    <row r="42" spans="1:84" ht="16.5" x14ac:dyDescent="0.35">
      <c r="A42" s="14" t="s">
        <v>260</v>
      </c>
      <c r="B42" s="15">
        <v>4951.62</v>
      </c>
      <c r="C42" s="15">
        <v>5247.5182549931251</v>
      </c>
      <c r="D42" s="15">
        <v>899.47</v>
      </c>
      <c r="E42" s="15"/>
      <c r="F42" s="15"/>
      <c r="G42" s="15"/>
      <c r="H42" s="15">
        <v>83.42</v>
      </c>
      <c r="I42" s="15">
        <v>152.45279667497854</v>
      </c>
      <c r="J42" s="15"/>
      <c r="K42" s="15">
        <v>829.67</v>
      </c>
      <c r="L42" s="15">
        <v>762.11535048774647</v>
      </c>
      <c r="M42" s="15"/>
      <c r="N42" s="15">
        <v>31.72</v>
      </c>
      <c r="O42" s="15">
        <v>48.404772419493298</v>
      </c>
      <c r="P42" s="15"/>
      <c r="Q42" s="15"/>
      <c r="R42" s="15">
        <v>384.64</v>
      </c>
      <c r="S42" s="15">
        <v>368.24709626337551</v>
      </c>
      <c r="T42" s="15"/>
      <c r="U42" s="15">
        <v>891.08</v>
      </c>
      <c r="V42" s="15"/>
      <c r="W42" s="15"/>
      <c r="X42" s="15"/>
      <c r="Y42" s="15"/>
      <c r="Z42" s="15">
        <v>362.64</v>
      </c>
      <c r="AA42" s="15">
        <v>340.70180598411952</v>
      </c>
      <c r="AB42" s="15"/>
      <c r="AC42" s="15"/>
      <c r="AD42" s="15">
        <v>252.79</v>
      </c>
      <c r="AE42" s="15">
        <v>1213.52</v>
      </c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</row>
    <row r="43" spans="1:84" ht="16.5" x14ac:dyDescent="0.35">
      <c r="A43" s="14" t="s">
        <v>261</v>
      </c>
      <c r="B43" s="15">
        <v>4952.79</v>
      </c>
      <c r="C43" s="15">
        <v>5248.7581716988389</v>
      </c>
      <c r="D43" s="15">
        <v>880.87</v>
      </c>
      <c r="E43" s="15"/>
      <c r="F43" s="15"/>
      <c r="G43" s="15"/>
      <c r="H43" s="15">
        <v>84</v>
      </c>
      <c r="I43" s="15">
        <v>153.51276577197549</v>
      </c>
      <c r="J43" s="15"/>
      <c r="K43" s="15">
        <v>831.81</v>
      </c>
      <c r="L43" s="15">
        <v>764.08110416094632</v>
      </c>
      <c r="M43" s="15"/>
      <c r="N43" s="15">
        <v>30</v>
      </c>
      <c r="O43" s="15">
        <v>45.780049577074372</v>
      </c>
      <c r="P43" s="15"/>
      <c r="Q43" s="15"/>
      <c r="R43" s="15">
        <v>387.17</v>
      </c>
      <c r="S43" s="15">
        <v>370.66927064343571</v>
      </c>
      <c r="T43" s="15"/>
      <c r="U43" s="15">
        <v>881.76</v>
      </c>
      <c r="V43" s="15"/>
      <c r="W43" s="15"/>
      <c r="X43" s="15"/>
      <c r="Y43" s="15"/>
      <c r="Z43" s="15">
        <v>362.92</v>
      </c>
      <c r="AA43" s="15">
        <v>340.96486716235563</v>
      </c>
      <c r="AB43" s="15"/>
      <c r="AC43" s="15"/>
      <c r="AD43" s="15">
        <v>255.54</v>
      </c>
      <c r="AE43" s="15">
        <v>1236.19</v>
      </c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</row>
    <row r="44" spans="1:84" ht="16.5" x14ac:dyDescent="0.35">
      <c r="A44" s="14" t="s">
        <v>262</v>
      </c>
      <c r="B44" s="15">
        <v>4921.67</v>
      </c>
      <c r="C44" s="15">
        <v>5215.7785068426119</v>
      </c>
      <c r="D44" s="15">
        <v>841.29</v>
      </c>
      <c r="E44" s="15"/>
      <c r="F44" s="15"/>
      <c r="G44" s="15"/>
      <c r="H44" s="15">
        <v>85.05</v>
      </c>
      <c r="I44" s="15">
        <v>155.43167534412518</v>
      </c>
      <c r="J44" s="15"/>
      <c r="K44" s="15">
        <v>834.86</v>
      </c>
      <c r="L44" s="15">
        <v>766.88276243349765</v>
      </c>
      <c r="M44" s="15"/>
      <c r="N44" s="15">
        <v>26.94</v>
      </c>
      <c r="O44" s="15">
        <v>41.110484520212786</v>
      </c>
      <c r="P44" s="15"/>
      <c r="Q44" s="15"/>
      <c r="R44" s="15">
        <v>401.08</v>
      </c>
      <c r="S44" s="15">
        <v>383.98644282787711</v>
      </c>
      <c r="T44" s="15"/>
      <c r="U44" s="15">
        <v>884.65</v>
      </c>
      <c r="V44" s="15"/>
      <c r="W44" s="15"/>
      <c r="X44" s="15"/>
      <c r="Y44" s="15"/>
      <c r="Z44" s="15">
        <v>360.29</v>
      </c>
      <c r="AA44" s="15">
        <v>338.49397109535192</v>
      </c>
      <c r="AB44" s="15"/>
      <c r="AC44" s="15"/>
      <c r="AD44" s="15">
        <v>253.63</v>
      </c>
      <c r="AE44" s="15">
        <v>1231.27</v>
      </c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</row>
    <row r="45" spans="1:84" ht="16.5" x14ac:dyDescent="0.35">
      <c r="A45" s="14" t="s">
        <v>263</v>
      </c>
      <c r="B45" s="15">
        <v>4894.9799999999996</v>
      </c>
      <c r="C45" s="15">
        <v>5187.493569342204</v>
      </c>
      <c r="D45" s="15">
        <v>806.6</v>
      </c>
      <c r="E45" s="15"/>
      <c r="F45" s="15"/>
      <c r="G45" s="15"/>
      <c r="H45" s="15">
        <v>84.73</v>
      </c>
      <c r="I45" s="15">
        <v>154.84686480785103</v>
      </c>
      <c r="J45" s="15"/>
      <c r="K45" s="15">
        <v>832.05</v>
      </c>
      <c r="L45" s="15">
        <v>764.30156251681922</v>
      </c>
      <c r="M45" s="15"/>
      <c r="N45" s="15">
        <v>27.61</v>
      </c>
      <c r="O45" s="15">
        <v>42.132905627434113</v>
      </c>
      <c r="P45" s="15"/>
      <c r="Q45" s="15"/>
      <c r="R45" s="15">
        <v>406.12</v>
      </c>
      <c r="S45" s="15">
        <v>388.81164396443967</v>
      </c>
      <c r="T45" s="15"/>
      <c r="U45" s="15">
        <v>880.34</v>
      </c>
      <c r="V45" s="15"/>
      <c r="W45" s="15"/>
      <c r="X45" s="15"/>
      <c r="Y45" s="15"/>
      <c r="Z45" s="15">
        <v>352.72</v>
      </c>
      <c r="AA45" s="15">
        <v>331.3819242408963</v>
      </c>
      <c r="AB45" s="15"/>
      <c r="AC45" s="15"/>
      <c r="AD45" s="15">
        <v>260.08</v>
      </c>
      <c r="AE45" s="15">
        <v>1241.18</v>
      </c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</row>
    <row r="46" spans="1:84" ht="16.5" x14ac:dyDescent="0.35">
      <c r="A46" s="14" t="s">
        <v>264</v>
      </c>
      <c r="B46" s="15">
        <v>4929.55</v>
      </c>
      <c r="C46" s="15">
        <v>5224.1293988434827</v>
      </c>
      <c r="D46" s="15">
        <v>795.15</v>
      </c>
      <c r="E46" s="15"/>
      <c r="F46" s="15"/>
      <c r="G46" s="15"/>
      <c r="H46" s="15">
        <v>86.48</v>
      </c>
      <c r="I46" s="15">
        <v>158.04504742810047</v>
      </c>
      <c r="J46" s="15"/>
      <c r="K46" s="15">
        <v>844.47</v>
      </c>
      <c r="L46" s="15">
        <v>775.71028243324122</v>
      </c>
      <c r="M46" s="15"/>
      <c r="N46" s="15">
        <v>26.38</v>
      </c>
      <c r="O46" s="15">
        <v>40.25592359477406</v>
      </c>
      <c r="P46" s="15"/>
      <c r="Q46" s="15"/>
      <c r="R46" s="15">
        <v>407.34</v>
      </c>
      <c r="S46" s="15">
        <v>389.97964900146468</v>
      </c>
      <c r="T46" s="15"/>
      <c r="U46" s="15">
        <v>904.04</v>
      </c>
      <c r="V46" s="15"/>
      <c r="W46" s="15"/>
      <c r="X46" s="15"/>
      <c r="Y46" s="15"/>
      <c r="Z46" s="15">
        <v>355.95</v>
      </c>
      <c r="AA46" s="15">
        <v>334.41652283269173</v>
      </c>
      <c r="AB46" s="15"/>
      <c r="AC46" s="15"/>
      <c r="AD46" s="15">
        <v>262.17</v>
      </c>
      <c r="AE46" s="15">
        <v>1244.5899999999999</v>
      </c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</row>
    <row r="47" spans="1:84" ht="16.5" x14ac:dyDescent="0.35">
      <c r="A47" s="14" t="s">
        <v>265</v>
      </c>
      <c r="B47" s="15">
        <v>4973.75</v>
      </c>
      <c r="C47" s="15">
        <v>5270.9706966148569</v>
      </c>
      <c r="D47" s="15">
        <v>803.11</v>
      </c>
      <c r="E47" s="15"/>
      <c r="F47" s="15"/>
      <c r="G47" s="15"/>
      <c r="H47" s="15">
        <v>85.59</v>
      </c>
      <c r="I47" s="15">
        <v>156.41854312408788</v>
      </c>
      <c r="J47" s="15"/>
      <c r="K47" s="15">
        <v>846.16</v>
      </c>
      <c r="L47" s="15">
        <v>777.26267668917956</v>
      </c>
      <c r="M47" s="15"/>
      <c r="N47" s="15">
        <v>29.15</v>
      </c>
      <c r="O47" s="15">
        <v>44.482948172390593</v>
      </c>
      <c r="P47" s="15"/>
      <c r="Q47" s="15"/>
      <c r="R47" s="15">
        <v>406.13</v>
      </c>
      <c r="S47" s="15">
        <v>388.82121777621853</v>
      </c>
      <c r="T47" s="15"/>
      <c r="U47" s="15">
        <v>914.23</v>
      </c>
      <c r="V47" s="15"/>
      <c r="W47" s="15"/>
      <c r="X47" s="15"/>
      <c r="Y47" s="15"/>
      <c r="Z47" s="15">
        <v>357.38</v>
      </c>
      <c r="AA47" s="15">
        <v>335.76001385011199</v>
      </c>
      <c r="AB47" s="15"/>
      <c r="AC47" s="15"/>
      <c r="AD47" s="15">
        <v>270.81</v>
      </c>
      <c r="AE47" s="15">
        <v>1257.75</v>
      </c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</row>
    <row r="48" spans="1:84" ht="16.5" x14ac:dyDescent="0.35">
      <c r="A48" s="14" t="s">
        <v>266</v>
      </c>
      <c r="B48" s="15">
        <v>5013.25</v>
      </c>
      <c r="C48" s="15">
        <v>5312.8311324060178</v>
      </c>
      <c r="D48" s="15">
        <v>816</v>
      </c>
      <c r="E48" s="15"/>
      <c r="F48" s="15"/>
      <c r="G48" s="15"/>
      <c r="H48" s="15">
        <v>84.02</v>
      </c>
      <c r="I48" s="15">
        <v>153.54931643049264</v>
      </c>
      <c r="J48" s="15"/>
      <c r="K48" s="15">
        <v>848.11</v>
      </c>
      <c r="L48" s="15">
        <v>779.05390083064674</v>
      </c>
      <c r="M48" s="15"/>
      <c r="N48" s="15">
        <v>28.49</v>
      </c>
      <c r="O48" s="15">
        <v>43.475787081694953</v>
      </c>
      <c r="P48" s="15"/>
      <c r="Q48" s="15"/>
      <c r="R48" s="15">
        <v>413.32</v>
      </c>
      <c r="S48" s="15">
        <v>395.70478844524325</v>
      </c>
      <c r="T48" s="15"/>
      <c r="U48" s="15">
        <v>921.85</v>
      </c>
      <c r="V48" s="15"/>
      <c r="W48" s="15"/>
      <c r="X48" s="15"/>
      <c r="Y48" s="15"/>
      <c r="Z48" s="15">
        <v>358.17</v>
      </c>
      <c r="AA48" s="15">
        <v>336.50222217442115</v>
      </c>
      <c r="AB48" s="15"/>
      <c r="AC48" s="15"/>
      <c r="AD48" s="15">
        <v>277.3</v>
      </c>
      <c r="AE48" s="15">
        <v>1262.8499999999999</v>
      </c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</row>
    <row r="49" spans="1:84" ht="16.5" x14ac:dyDescent="0.35">
      <c r="A49" s="14" t="s">
        <v>267</v>
      </c>
      <c r="B49" s="15">
        <v>5033.8999999999996</v>
      </c>
      <c r="C49" s="15">
        <v>5334.7151323829166</v>
      </c>
      <c r="D49" s="15">
        <v>827.32</v>
      </c>
      <c r="E49" s="15"/>
      <c r="F49" s="15"/>
      <c r="G49" s="15"/>
      <c r="H49" s="15">
        <v>83.02</v>
      </c>
      <c r="I49" s="15">
        <v>151.72178350463577</v>
      </c>
      <c r="J49" s="15"/>
      <c r="K49" s="15">
        <v>844.84</v>
      </c>
      <c r="L49" s="15">
        <v>776.0501557318787</v>
      </c>
      <c r="M49" s="15"/>
      <c r="N49" s="15">
        <v>29.25</v>
      </c>
      <c r="O49" s="15">
        <v>44.635548337647514</v>
      </c>
      <c r="P49" s="15"/>
      <c r="Q49" s="15"/>
      <c r="R49" s="15">
        <v>419.38</v>
      </c>
      <c r="S49" s="15">
        <v>401.50651838325297</v>
      </c>
      <c r="T49" s="15"/>
      <c r="U49" s="15">
        <v>918.47</v>
      </c>
      <c r="V49" s="15"/>
      <c r="W49" s="15"/>
      <c r="X49" s="15"/>
      <c r="Y49" s="15"/>
      <c r="Z49" s="15">
        <v>363.95</v>
      </c>
      <c r="AA49" s="15">
        <v>341.93255649658141</v>
      </c>
      <c r="AB49" s="15"/>
      <c r="AC49" s="15"/>
      <c r="AD49" s="15">
        <v>285.8</v>
      </c>
      <c r="AE49" s="15">
        <v>1258.6400000000001</v>
      </c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1:84" ht="16.5" x14ac:dyDescent="0.35">
      <c r="A50" s="14" t="s">
        <v>268</v>
      </c>
      <c r="B50" s="15">
        <v>5066.29</v>
      </c>
      <c r="C50" s="15">
        <v>5369.040689731668</v>
      </c>
      <c r="D50" s="15">
        <v>847.25</v>
      </c>
      <c r="E50" s="15"/>
      <c r="F50" s="15"/>
      <c r="G50" s="15"/>
      <c r="H50" s="15">
        <v>85.52</v>
      </c>
      <c r="I50" s="15">
        <v>156.29061581927789</v>
      </c>
      <c r="J50" s="15"/>
      <c r="K50" s="15">
        <v>835.91</v>
      </c>
      <c r="L50" s="15">
        <v>767.84726774044157</v>
      </c>
      <c r="M50" s="15"/>
      <c r="N50" s="15">
        <v>28.25</v>
      </c>
      <c r="O50" s="15">
        <v>43.109546685078364</v>
      </c>
      <c r="P50" s="15"/>
      <c r="Q50" s="15"/>
      <c r="R50" s="15">
        <v>425.59</v>
      </c>
      <c r="S50" s="15">
        <v>407.4518554979461</v>
      </c>
      <c r="T50" s="15"/>
      <c r="U50" s="15">
        <v>921.15</v>
      </c>
      <c r="V50" s="15"/>
      <c r="W50" s="15"/>
      <c r="X50" s="15"/>
      <c r="Y50" s="15"/>
      <c r="Z50" s="15">
        <v>368.64</v>
      </c>
      <c r="AA50" s="15">
        <v>346.33883123203674</v>
      </c>
      <c r="AB50" s="15"/>
      <c r="AC50" s="15"/>
      <c r="AD50" s="15">
        <v>299.91000000000003</v>
      </c>
      <c r="AE50" s="15">
        <v>1251.3800000000001</v>
      </c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1:84" ht="16.5" x14ac:dyDescent="0.35">
      <c r="A51" s="14" t="s">
        <v>269</v>
      </c>
      <c r="B51" s="15">
        <v>5109.29</v>
      </c>
      <c r="C51" s="15">
        <v>5414.6102780612864</v>
      </c>
      <c r="D51" s="15">
        <v>869.44</v>
      </c>
      <c r="E51" s="15"/>
      <c r="F51" s="15"/>
      <c r="G51" s="15"/>
      <c r="H51" s="15">
        <v>87.71</v>
      </c>
      <c r="I51" s="15">
        <v>160.29291292690439</v>
      </c>
      <c r="J51" s="15"/>
      <c r="K51" s="15">
        <v>853.77</v>
      </c>
      <c r="L51" s="15">
        <v>784.25304372331573</v>
      </c>
      <c r="M51" s="15"/>
      <c r="N51" s="15">
        <v>28.81</v>
      </c>
      <c r="O51" s="15">
        <v>43.96410761051709</v>
      </c>
      <c r="P51" s="15"/>
      <c r="Q51" s="15"/>
      <c r="R51" s="15">
        <v>423.46</v>
      </c>
      <c r="S51" s="15">
        <v>405.41263358904172</v>
      </c>
      <c r="T51" s="15"/>
      <c r="U51" s="15">
        <v>939.13</v>
      </c>
      <c r="V51" s="15"/>
      <c r="W51" s="15"/>
      <c r="X51" s="15"/>
      <c r="Y51" s="15"/>
      <c r="Z51" s="15">
        <v>367.62</v>
      </c>
      <c r="AA51" s="15">
        <v>345.38053693989082</v>
      </c>
      <c r="AB51" s="15"/>
      <c r="AC51" s="15"/>
      <c r="AD51" s="15">
        <v>295.25</v>
      </c>
      <c r="AE51" s="15">
        <v>1241.77</v>
      </c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</row>
    <row r="52" spans="1:84" ht="16.5" x14ac:dyDescent="0.35">
      <c r="A52" s="14" t="s">
        <v>270</v>
      </c>
      <c r="B52" s="15">
        <v>5122.28</v>
      </c>
      <c r="C52" s="15">
        <v>5428.3765327683041</v>
      </c>
      <c r="D52" s="15">
        <v>879.29</v>
      </c>
      <c r="E52" s="15"/>
      <c r="F52" s="15"/>
      <c r="G52" s="15"/>
      <c r="H52" s="15">
        <v>89.28</v>
      </c>
      <c r="I52" s="15">
        <v>163.16213962049966</v>
      </c>
      <c r="J52" s="15"/>
      <c r="K52" s="15">
        <v>847.98</v>
      </c>
      <c r="L52" s="15">
        <v>778.93448588788226</v>
      </c>
      <c r="M52" s="15"/>
      <c r="N52" s="15">
        <v>30.65</v>
      </c>
      <c r="O52" s="15">
        <v>46.77195065124431</v>
      </c>
      <c r="P52" s="15"/>
      <c r="Q52" s="15"/>
      <c r="R52" s="15">
        <v>423.55</v>
      </c>
      <c r="S52" s="15">
        <v>405.49879789505178</v>
      </c>
      <c r="T52" s="15"/>
      <c r="U52" s="15">
        <v>958.1</v>
      </c>
      <c r="V52" s="15"/>
      <c r="W52" s="15"/>
      <c r="X52" s="15"/>
      <c r="Y52" s="15"/>
      <c r="Z52" s="15">
        <v>367.64</v>
      </c>
      <c r="AA52" s="15">
        <v>345.39932702405054</v>
      </c>
      <c r="AB52" s="15"/>
      <c r="AC52" s="15"/>
      <c r="AD52" s="15">
        <v>292.77</v>
      </c>
      <c r="AE52" s="15">
        <v>1231.83</v>
      </c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</row>
    <row r="53" spans="1:84" ht="16.5" x14ac:dyDescent="0.35">
      <c r="A53" s="14" t="s">
        <v>271</v>
      </c>
      <c r="B53" s="15">
        <v>5136.45</v>
      </c>
      <c r="C53" s="15">
        <v>5443.3933017597146</v>
      </c>
      <c r="D53" s="15">
        <v>883.04</v>
      </c>
      <c r="E53" s="15"/>
      <c r="F53" s="15"/>
      <c r="G53" s="15"/>
      <c r="H53" s="15">
        <v>91.49</v>
      </c>
      <c r="I53" s="15">
        <v>167.20098738664331</v>
      </c>
      <c r="J53" s="15"/>
      <c r="K53" s="15">
        <v>847.54</v>
      </c>
      <c r="L53" s="15">
        <v>778.53031223544849</v>
      </c>
      <c r="M53" s="15"/>
      <c r="N53" s="15">
        <v>31.14</v>
      </c>
      <c r="O53" s="15">
        <v>47.519691461003198</v>
      </c>
      <c r="P53" s="15"/>
      <c r="Q53" s="15"/>
      <c r="R53" s="15">
        <v>415.1</v>
      </c>
      <c r="S53" s="15">
        <v>397.40892694188642</v>
      </c>
      <c r="T53" s="15"/>
      <c r="U53" s="15">
        <v>958.03</v>
      </c>
      <c r="V53" s="15"/>
      <c r="W53" s="15"/>
      <c r="X53" s="15"/>
      <c r="Y53" s="15"/>
      <c r="Z53" s="15">
        <v>370.13</v>
      </c>
      <c r="AA53" s="15">
        <v>347.73869250193621</v>
      </c>
      <c r="AB53" s="15"/>
      <c r="AC53" s="15"/>
      <c r="AD53" s="15">
        <v>294.63</v>
      </c>
      <c r="AE53" s="15">
        <v>1242.74</v>
      </c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</row>
    <row r="54" spans="1:84" ht="16.5" x14ac:dyDescent="0.35">
      <c r="A54" s="14" t="s">
        <v>272</v>
      </c>
      <c r="B54" s="15">
        <v>5115.97</v>
      </c>
      <c r="C54" s="15">
        <v>5421.6894606203996</v>
      </c>
      <c r="D54" s="15">
        <v>874.99</v>
      </c>
      <c r="E54" s="15"/>
      <c r="F54" s="15"/>
      <c r="G54" s="15"/>
      <c r="H54" s="15">
        <v>90.12</v>
      </c>
      <c r="I54" s="15">
        <v>164.69726727821944</v>
      </c>
      <c r="J54" s="15"/>
      <c r="K54" s="15">
        <v>834.22</v>
      </c>
      <c r="L54" s="15">
        <v>766.29487348450334</v>
      </c>
      <c r="M54" s="15"/>
      <c r="N54" s="15">
        <v>31.66</v>
      </c>
      <c r="O54" s="15">
        <v>48.313212320339154</v>
      </c>
      <c r="P54" s="15"/>
      <c r="Q54" s="15"/>
      <c r="R54" s="15">
        <v>407.64</v>
      </c>
      <c r="S54" s="15">
        <v>390.26686335483151</v>
      </c>
      <c r="T54" s="15"/>
      <c r="U54" s="15">
        <v>942.32</v>
      </c>
      <c r="V54" s="15"/>
      <c r="W54" s="15"/>
      <c r="X54" s="15"/>
      <c r="Y54" s="15"/>
      <c r="Z54" s="15">
        <v>383.02</v>
      </c>
      <c r="AA54" s="15">
        <v>359.84890174287847</v>
      </c>
      <c r="AB54" s="15"/>
      <c r="AC54" s="15"/>
      <c r="AD54" s="15">
        <v>303.2</v>
      </c>
      <c r="AE54" s="15">
        <v>1245.4100000000001</v>
      </c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</row>
    <row r="55" spans="1:84" ht="16.5" x14ac:dyDescent="0.35">
      <c r="A55" s="14" t="s">
        <v>273</v>
      </c>
      <c r="B55" s="15">
        <v>5090.6099999999997</v>
      </c>
      <c r="C55" s="15">
        <v>5394.8140010846046</v>
      </c>
      <c r="D55" s="15">
        <v>856.01</v>
      </c>
      <c r="E55" s="15"/>
      <c r="F55" s="15"/>
      <c r="G55" s="15"/>
      <c r="H55" s="15">
        <v>91.23</v>
      </c>
      <c r="I55" s="15">
        <v>166.72582882592053</v>
      </c>
      <c r="J55" s="15"/>
      <c r="K55" s="15">
        <v>840.43</v>
      </c>
      <c r="L55" s="15">
        <v>771.99923344271429</v>
      </c>
      <c r="M55" s="15"/>
      <c r="N55" s="15">
        <v>31.55</v>
      </c>
      <c r="O55" s="15">
        <v>48.145352138556547</v>
      </c>
      <c r="P55" s="15"/>
      <c r="Q55" s="15"/>
      <c r="R55" s="15">
        <v>397.71</v>
      </c>
      <c r="S55" s="15">
        <v>380.76006825838988</v>
      </c>
      <c r="T55" s="15"/>
      <c r="U55" s="15">
        <v>934.51</v>
      </c>
      <c r="V55" s="15"/>
      <c r="W55" s="15"/>
      <c r="X55" s="15"/>
      <c r="Y55" s="15"/>
      <c r="Z55" s="15">
        <v>375.69</v>
      </c>
      <c r="AA55" s="15">
        <v>352.96233589833957</v>
      </c>
      <c r="AB55" s="15"/>
      <c r="AC55" s="15"/>
      <c r="AD55" s="15">
        <v>307.64</v>
      </c>
      <c r="AE55" s="15">
        <v>1252.27</v>
      </c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</row>
    <row r="56" spans="1:84" ht="16.5" x14ac:dyDescent="0.35">
      <c r="A56" s="14" t="s">
        <v>274</v>
      </c>
      <c r="B56" s="15">
        <v>5033.51</v>
      </c>
      <c r="C56" s="15">
        <v>5334.301826814346</v>
      </c>
      <c r="D56" s="15">
        <v>818.1</v>
      </c>
      <c r="E56" s="15"/>
      <c r="F56" s="15"/>
      <c r="G56" s="15"/>
      <c r="H56" s="15">
        <v>90.48</v>
      </c>
      <c r="I56" s="15">
        <v>165.3551791315279</v>
      </c>
      <c r="J56" s="15"/>
      <c r="K56" s="15">
        <v>852.26</v>
      </c>
      <c r="L56" s="15">
        <v>782.86599323428209</v>
      </c>
      <c r="M56" s="15"/>
      <c r="N56" s="15">
        <v>30.32</v>
      </c>
      <c r="O56" s="15">
        <v>46.268370105896494</v>
      </c>
      <c r="P56" s="15"/>
      <c r="Q56" s="15"/>
      <c r="R56" s="15">
        <v>391.64</v>
      </c>
      <c r="S56" s="15">
        <v>374.9487645086013</v>
      </c>
      <c r="T56" s="15"/>
      <c r="U56" s="15">
        <v>920.55</v>
      </c>
      <c r="V56" s="15"/>
      <c r="W56" s="15"/>
      <c r="X56" s="15"/>
      <c r="Y56" s="15"/>
      <c r="Z56" s="15">
        <v>370.45</v>
      </c>
      <c r="AA56" s="15">
        <v>348.03933384849182</v>
      </c>
      <c r="AB56" s="15"/>
      <c r="AC56" s="15"/>
      <c r="AD56" s="15">
        <v>305.67</v>
      </c>
      <c r="AE56" s="15">
        <v>1251.31</v>
      </c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</row>
    <row r="57" spans="1:84" ht="16.5" x14ac:dyDescent="0.35">
      <c r="A57" s="14" t="s">
        <v>275</v>
      </c>
      <c r="B57" s="15">
        <v>4969.8999999999996</v>
      </c>
      <c r="C57" s="15">
        <v>5266.8906288225535</v>
      </c>
      <c r="D57" s="15">
        <v>784.1</v>
      </c>
      <c r="E57" s="15"/>
      <c r="F57" s="15"/>
      <c r="G57" s="15"/>
      <c r="H57" s="15">
        <v>88.34</v>
      </c>
      <c r="I57" s="15">
        <v>161.44425867019424</v>
      </c>
      <c r="J57" s="15"/>
      <c r="K57" s="15">
        <v>860.85</v>
      </c>
      <c r="L57" s="15">
        <v>790.75656522156589</v>
      </c>
      <c r="M57" s="15"/>
      <c r="N57" s="15">
        <v>31.5</v>
      </c>
      <c r="O57" s="15">
        <v>48.06905205592809</v>
      </c>
      <c r="P57" s="15"/>
      <c r="Q57" s="15"/>
      <c r="R57" s="15">
        <v>389.89</v>
      </c>
      <c r="S57" s="15">
        <v>373.27334744729478</v>
      </c>
      <c r="T57" s="15"/>
      <c r="U57" s="15">
        <v>902.57</v>
      </c>
      <c r="V57" s="15"/>
      <c r="W57" s="15"/>
      <c r="X57" s="15"/>
      <c r="Y57" s="15"/>
      <c r="Z57" s="15">
        <v>361.31</v>
      </c>
      <c r="AA57" s="15">
        <v>339.45226538749779</v>
      </c>
      <c r="AB57" s="15"/>
      <c r="AC57" s="15"/>
      <c r="AD57" s="15">
        <v>312.77</v>
      </c>
      <c r="AE57" s="15">
        <v>1235.1300000000001</v>
      </c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</row>
    <row r="58" spans="1:84" ht="16.5" x14ac:dyDescent="0.35">
      <c r="A58" s="14" t="s">
        <v>276</v>
      </c>
      <c r="B58" s="15">
        <v>4942.88</v>
      </c>
      <c r="C58" s="15">
        <v>5238.2559712256634</v>
      </c>
      <c r="D58" s="15">
        <v>767.52</v>
      </c>
      <c r="E58" s="15"/>
      <c r="F58" s="15"/>
      <c r="G58" s="15"/>
      <c r="H58" s="15">
        <v>85.07</v>
      </c>
      <c r="I58" s="15">
        <v>155.46822600264233</v>
      </c>
      <c r="J58" s="15"/>
      <c r="K58" s="15">
        <v>848.9</v>
      </c>
      <c r="L58" s="15">
        <v>779.77957625206159</v>
      </c>
      <c r="M58" s="15"/>
      <c r="N58" s="15">
        <v>34.869999999999997</v>
      </c>
      <c r="O58" s="15">
        <v>53.211677625086104</v>
      </c>
      <c r="P58" s="15"/>
      <c r="Q58" s="15"/>
      <c r="R58" s="15">
        <v>382.23</v>
      </c>
      <c r="S58" s="15">
        <v>365.93980762466214</v>
      </c>
      <c r="T58" s="15"/>
      <c r="U58" s="15">
        <v>896.72</v>
      </c>
      <c r="V58" s="15"/>
      <c r="W58" s="15"/>
      <c r="X58" s="15"/>
      <c r="Y58" s="15"/>
      <c r="Z58" s="15">
        <v>356.35</v>
      </c>
      <c r="AA58" s="15">
        <v>334.79232451588621</v>
      </c>
      <c r="AB58" s="15"/>
      <c r="AC58" s="15"/>
      <c r="AD58" s="15">
        <v>324.60000000000002</v>
      </c>
      <c r="AE58" s="15">
        <v>1242.4000000000001</v>
      </c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</row>
    <row r="59" spans="1:84" ht="16.5" x14ac:dyDescent="0.35">
      <c r="A59" s="14" t="s">
        <v>277</v>
      </c>
      <c r="B59" s="15">
        <v>4944.9799999999996</v>
      </c>
      <c r="C59" s="15">
        <v>5240.4814627487367</v>
      </c>
      <c r="D59" s="15">
        <v>765.55</v>
      </c>
      <c r="E59" s="15"/>
      <c r="F59" s="15"/>
      <c r="G59" s="15"/>
      <c r="H59" s="15">
        <v>88.23</v>
      </c>
      <c r="I59" s="15">
        <v>161.24323004835</v>
      </c>
      <c r="J59" s="15"/>
      <c r="K59" s="15">
        <v>838.47</v>
      </c>
      <c r="L59" s="15">
        <v>770.19882353641901</v>
      </c>
      <c r="M59" s="15"/>
      <c r="N59" s="15">
        <v>36.630000000000003</v>
      </c>
      <c r="O59" s="15">
        <v>55.897440533607806</v>
      </c>
      <c r="P59" s="15"/>
      <c r="Q59" s="15"/>
      <c r="R59" s="15">
        <v>368.5</v>
      </c>
      <c r="S59" s="15">
        <v>352.79496405224074</v>
      </c>
      <c r="T59" s="15"/>
      <c r="U59" s="15">
        <v>901.32</v>
      </c>
      <c r="V59" s="15"/>
      <c r="W59" s="15"/>
      <c r="X59" s="15"/>
      <c r="Y59" s="15"/>
      <c r="Z59" s="15">
        <v>355.48</v>
      </c>
      <c r="AA59" s="15">
        <v>333.97495585493823</v>
      </c>
      <c r="AB59" s="15"/>
      <c r="AC59" s="15"/>
      <c r="AD59" s="15">
        <v>330.57</v>
      </c>
      <c r="AE59" s="15">
        <v>1255.8499999999999</v>
      </c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</row>
    <row r="60" spans="1:84" ht="16.5" x14ac:dyDescent="0.35">
      <c r="A60" s="14" t="s">
        <v>278</v>
      </c>
      <c r="B60" s="15">
        <v>4936.25</v>
      </c>
      <c r="C60" s="15">
        <v>5231.2297765599569</v>
      </c>
      <c r="D60" s="15">
        <v>779.81</v>
      </c>
      <c r="E60" s="15"/>
      <c r="F60" s="15"/>
      <c r="G60" s="15"/>
      <c r="H60" s="15">
        <v>90.76</v>
      </c>
      <c r="I60" s="15">
        <v>165.86688835076782</v>
      </c>
      <c r="J60" s="15"/>
      <c r="K60" s="15">
        <v>818.88</v>
      </c>
      <c r="L60" s="15">
        <v>752.2039102382945</v>
      </c>
      <c r="M60" s="15"/>
      <c r="N60" s="15">
        <v>35.57</v>
      </c>
      <c r="O60" s="15">
        <v>54.279878781884513</v>
      </c>
      <c r="P60" s="15"/>
      <c r="Q60" s="15"/>
      <c r="R60" s="15">
        <v>356.67</v>
      </c>
      <c r="S60" s="15">
        <v>341.46914471780929</v>
      </c>
      <c r="T60" s="15"/>
      <c r="U60" s="15">
        <v>924.02</v>
      </c>
      <c r="V60" s="15"/>
      <c r="W60" s="15"/>
      <c r="X60" s="15"/>
      <c r="Y60" s="15"/>
      <c r="Z60" s="15">
        <v>364.62</v>
      </c>
      <c r="AA60" s="15">
        <v>342.56202431593215</v>
      </c>
      <c r="AB60" s="15"/>
      <c r="AC60" s="15"/>
      <c r="AD60" s="15">
        <v>318.33</v>
      </c>
      <c r="AE60" s="15">
        <v>1244.95</v>
      </c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</row>
    <row r="61" spans="1:84" ht="16.5" x14ac:dyDescent="0.35">
      <c r="A61" s="14" t="s">
        <v>279</v>
      </c>
      <c r="B61" s="15">
        <v>4970.53</v>
      </c>
      <c r="C61" s="15">
        <v>5267.5582762794766</v>
      </c>
      <c r="D61" s="15">
        <v>803.76</v>
      </c>
      <c r="E61" s="15"/>
      <c r="F61" s="15"/>
      <c r="G61" s="15"/>
      <c r="H61" s="15">
        <v>90</v>
      </c>
      <c r="I61" s="15">
        <v>164.47796332711661</v>
      </c>
      <c r="J61" s="15"/>
      <c r="K61" s="15">
        <v>820.22</v>
      </c>
      <c r="L61" s="15">
        <v>753.43480272525153</v>
      </c>
      <c r="M61" s="15"/>
      <c r="N61" s="15">
        <v>34.44</v>
      </c>
      <c r="O61" s="15">
        <v>52.555496914481374</v>
      </c>
      <c r="P61" s="15"/>
      <c r="Q61" s="15"/>
      <c r="R61" s="15">
        <v>363.44</v>
      </c>
      <c r="S61" s="15">
        <v>347.95061529212046</v>
      </c>
      <c r="T61" s="15"/>
      <c r="U61" s="15">
        <v>927.02</v>
      </c>
      <c r="V61" s="15"/>
      <c r="W61" s="15"/>
      <c r="X61" s="15"/>
      <c r="Y61" s="15"/>
      <c r="Z61" s="15">
        <v>371.06</v>
      </c>
      <c r="AA61" s="15">
        <v>348.61243141536335</v>
      </c>
      <c r="AB61" s="15"/>
      <c r="AC61" s="15"/>
      <c r="AD61" s="15">
        <v>312.35000000000002</v>
      </c>
      <c r="AE61" s="15">
        <v>1246.28</v>
      </c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</row>
    <row r="62" spans="1:84" ht="16.5" x14ac:dyDescent="0.35">
      <c r="A62" s="14" t="s">
        <v>280</v>
      </c>
      <c r="B62" s="15">
        <v>5018.0600000000004</v>
      </c>
      <c r="C62" s="15">
        <v>5317.9285677517273</v>
      </c>
      <c r="D62" s="15">
        <v>831.7</v>
      </c>
      <c r="E62" s="15"/>
      <c r="F62" s="15"/>
      <c r="G62" s="15"/>
      <c r="H62" s="15">
        <v>83.7</v>
      </c>
      <c r="I62" s="15">
        <v>152.96450589421846</v>
      </c>
      <c r="J62" s="15"/>
      <c r="K62" s="15">
        <v>819.65</v>
      </c>
      <c r="L62" s="15">
        <v>752.91121413005351</v>
      </c>
      <c r="M62" s="15"/>
      <c r="N62" s="15">
        <v>33.74</v>
      </c>
      <c r="O62" s="15">
        <v>51.487295757682979</v>
      </c>
      <c r="P62" s="15"/>
      <c r="Q62" s="15"/>
      <c r="R62" s="15">
        <v>377.43</v>
      </c>
      <c r="S62" s="15">
        <v>361.344377970793</v>
      </c>
      <c r="T62" s="15"/>
      <c r="U62" s="15">
        <v>935.78</v>
      </c>
      <c r="V62" s="15"/>
      <c r="W62" s="15"/>
      <c r="X62" s="15"/>
      <c r="Y62" s="15"/>
      <c r="Z62" s="15">
        <v>381.85</v>
      </c>
      <c r="AA62" s="15">
        <v>358.7496818195346</v>
      </c>
      <c r="AB62" s="15"/>
      <c r="AC62" s="15"/>
      <c r="AD62" s="15">
        <v>297.55</v>
      </c>
      <c r="AE62" s="15">
        <v>1255.2</v>
      </c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</row>
    <row r="63" spans="1:84" ht="16.5" x14ac:dyDescent="0.35">
      <c r="A63" s="14" t="s">
        <v>281</v>
      </c>
      <c r="B63" s="15">
        <v>5122.76</v>
      </c>
      <c r="C63" s="15">
        <v>5428.8852165450071</v>
      </c>
      <c r="D63" s="15">
        <v>857.18</v>
      </c>
      <c r="E63" s="15"/>
      <c r="F63" s="15"/>
      <c r="G63" s="15"/>
      <c r="H63" s="15">
        <v>83.25</v>
      </c>
      <c r="I63" s="15">
        <v>152.14211607758287</v>
      </c>
      <c r="J63" s="15"/>
      <c r="K63" s="15">
        <v>829.29</v>
      </c>
      <c r="L63" s="15">
        <v>761.76629142428112</v>
      </c>
      <c r="M63" s="15"/>
      <c r="N63" s="15">
        <v>35.340000000000003</v>
      </c>
      <c r="O63" s="15">
        <v>53.92889840179361</v>
      </c>
      <c r="P63" s="15"/>
      <c r="Q63" s="15"/>
      <c r="R63" s="15">
        <v>375.71</v>
      </c>
      <c r="S63" s="15">
        <v>359.69768234482325</v>
      </c>
      <c r="T63" s="15"/>
      <c r="U63" s="15">
        <v>956.05</v>
      </c>
      <c r="V63" s="15"/>
      <c r="W63" s="15"/>
      <c r="X63" s="15"/>
      <c r="Y63" s="15"/>
      <c r="Z63" s="15">
        <v>387.99</v>
      </c>
      <c r="AA63" s="15">
        <v>364.51823765656997</v>
      </c>
      <c r="AB63" s="15"/>
      <c r="AC63" s="15"/>
      <c r="AD63" s="15">
        <v>303.93</v>
      </c>
      <c r="AE63" s="15">
        <v>1291.5999999999999</v>
      </c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</row>
    <row r="64" spans="1:84" ht="16.5" x14ac:dyDescent="0.35">
      <c r="A64" s="14" t="s">
        <v>282</v>
      </c>
      <c r="B64" s="15">
        <v>5152.51</v>
      </c>
      <c r="C64" s="15">
        <v>5460.4130131218935</v>
      </c>
      <c r="D64" s="15">
        <v>857.62</v>
      </c>
      <c r="E64" s="15"/>
      <c r="F64" s="15"/>
      <c r="G64" s="15"/>
      <c r="H64" s="15">
        <v>85.7</v>
      </c>
      <c r="I64" s="15">
        <v>156.61957174593215</v>
      </c>
      <c r="J64" s="15"/>
      <c r="K64" s="15">
        <v>834.07</v>
      </c>
      <c r="L64" s="15">
        <v>766.1570870120828</v>
      </c>
      <c r="M64" s="15"/>
      <c r="N64" s="15">
        <v>32.46</v>
      </c>
      <c r="O64" s="15">
        <v>49.53401364239447</v>
      </c>
      <c r="P64" s="15"/>
      <c r="Q64" s="15"/>
      <c r="R64" s="15">
        <v>381.98</v>
      </c>
      <c r="S64" s="15">
        <v>365.70046233018974</v>
      </c>
      <c r="T64" s="15"/>
      <c r="U64" s="15">
        <v>972.77</v>
      </c>
      <c r="V64" s="15"/>
      <c r="W64" s="15"/>
      <c r="X64" s="15"/>
      <c r="Y64" s="15"/>
      <c r="Z64" s="15">
        <v>394.78</v>
      </c>
      <c r="AA64" s="15">
        <v>370.89747122879629</v>
      </c>
      <c r="AB64" s="15"/>
      <c r="AC64" s="15"/>
      <c r="AD64" s="15">
        <v>308.68</v>
      </c>
      <c r="AE64" s="15">
        <v>1281.6099999999999</v>
      </c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</row>
    <row r="65" spans="1:84" ht="16.5" x14ac:dyDescent="0.35">
      <c r="A65" s="14" t="s">
        <v>283</v>
      </c>
      <c r="B65" s="15">
        <v>5177.17</v>
      </c>
      <c r="C65" s="15">
        <v>5486.546642149995</v>
      </c>
      <c r="D65" s="15">
        <v>859.8</v>
      </c>
      <c r="E65" s="15"/>
      <c r="F65" s="15"/>
      <c r="G65" s="15"/>
      <c r="H65" s="15">
        <v>88.21</v>
      </c>
      <c r="I65" s="15">
        <v>161.20667938983283</v>
      </c>
      <c r="J65" s="15"/>
      <c r="K65" s="15">
        <v>851.38</v>
      </c>
      <c r="L65" s="15">
        <v>782.05764592941489</v>
      </c>
      <c r="M65" s="15"/>
      <c r="N65" s="15">
        <v>38.26</v>
      </c>
      <c r="O65" s="15">
        <v>58.384823227295506</v>
      </c>
      <c r="P65" s="15"/>
      <c r="Q65" s="15"/>
      <c r="R65" s="15">
        <v>381.47</v>
      </c>
      <c r="S65" s="15">
        <v>365.21219792946619</v>
      </c>
      <c r="T65" s="15"/>
      <c r="U65" s="15">
        <v>967.99</v>
      </c>
      <c r="V65" s="15"/>
      <c r="W65" s="15"/>
      <c r="X65" s="15"/>
      <c r="Y65" s="15"/>
      <c r="Z65" s="15">
        <v>391.26</v>
      </c>
      <c r="AA65" s="15">
        <v>367.59041641668483</v>
      </c>
      <c r="AB65" s="15"/>
      <c r="AC65" s="15"/>
      <c r="AD65" s="15">
        <v>317.08</v>
      </c>
      <c r="AE65" s="15">
        <v>1278.98</v>
      </c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</row>
    <row r="66" spans="1:84" ht="16.5" x14ac:dyDescent="0.35">
      <c r="A66" s="14" t="s">
        <v>284</v>
      </c>
      <c r="B66" s="15">
        <v>5141.07</v>
      </c>
      <c r="C66" s="15">
        <v>5448.2893831104784</v>
      </c>
      <c r="D66" s="15">
        <v>849.87</v>
      </c>
      <c r="E66" s="15"/>
      <c r="F66" s="15"/>
      <c r="G66" s="15"/>
      <c r="H66" s="15">
        <v>89.36</v>
      </c>
      <c r="I66" s="15">
        <v>163.3083422545682</v>
      </c>
      <c r="J66" s="15"/>
      <c r="K66" s="15">
        <v>837.39</v>
      </c>
      <c r="L66" s="15">
        <v>769.20676093499094</v>
      </c>
      <c r="M66" s="15"/>
      <c r="N66" s="15">
        <v>38.15</v>
      </c>
      <c r="O66" s="15">
        <v>58.216963045512905</v>
      </c>
      <c r="P66" s="15"/>
      <c r="Q66" s="15"/>
      <c r="R66" s="15">
        <v>395.1</v>
      </c>
      <c r="S66" s="15">
        <v>378.2613033840986</v>
      </c>
      <c r="T66" s="15"/>
      <c r="U66" s="15">
        <v>952.89</v>
      </c>
      <c r="V66" s="15"/>
      <c r="W66" s="15"/>
      <c r="X66" s="15"/>
      <c r="Y66" s="15"/>
      <c r="Z66" s="15">
        <v>392.22</v>
      </c>
      <c r="AA66" s="15">
        <v>368.49234045635166</v>
      </c>
      <c r="AB66" s="15"/>
      <c r="AC66" s="15"/>
      <c r="AD66" s="15">
        <v>321.31</v>
      </c>
      <c r="AE66" s="15">
        <v>1262.25</v>
      </c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</row>
    <row r="67" spans="1:84" ht="16.5" x14ac:dyDescent="0.35">
      <c r="A67" s="14" t="s">
        <v>285</v>
      </c>
      <c r="B67" s="15">
        <v>5126.8100000000004</v>
      </c>
      <c r="C67" s="15">
        <v>5433.1772359109364</v>
      </c>
      <c r="D67" s="15">
        <v>845.46</v>
      </c>
      <c r="E67" s="15"/>
      <c r="F67" s="15"/>
      <c r="G67" s="15"/>
      <c r="H67" s="15">
        <v>87.8</v>
      </c>
      <c r="I67" s="15">
        <v>160.45739089023152</v>
      </c>
      <c r="J67" s="15"/>
      <c r="K67" s="15">
        <v>847.55</v>
      </c>
      <c r="L67" s="15">
        <v>778.53949800027658</v>
      </c>
      <c r="M67" s="15"/>
      <c r="N67" s="15">
        <v>39.28</v>
      </c>
      <c r="O67" s="15">
        <v>59.941344912916037</v>
      </c>
      <c r="P67" s="15"/>
      <c r="Q67" s="15"/>
      <c r="R67" s="15">
        <v>400.11</v>
      </c>
      <c r="S67" s="15">
        <v>383.05778308532444</v>
      </c>
      <c r="T67" s="15"/>
      <c r="U67" s="15">
        <v>917.42</v>
      </c>
      <c r="V67" s="15"/>
      <c r="W67" s="15"/>
      <c r="X67" s="15"/>
      <c r="Y67" s="15"/>
      <c r="Z67" s="15">
        <v>384.64</v>
      </c>
      <c r="AA67" s="15">
        <v>361.37089855981611</v>
      </c>
      <c r="AB67" s="15"/>
      <c r="AC67" s="15"/>
      <c r="AD67" s="15">
        <v>320.37</v>
      </c>
      <c r="AE67" s="15">
        <v>1277.3699999999999</v>
      </c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</row>
    <row r="68" spans="1:84" ht="16.5" x14ac:dyDescent="0.35">
      <c r="A68" s="14" t="s">
        <v>286</v>
      </c>
      <c r="B68" s="15">
        <v>5060.1000000000004</v>
      </c>
      <c r="C68" s="15">
        <v>5362.4807885279397</v>
      </c>
      <c r="D68" s="15">
        <v>809.89</v>
      </c>
      <c r="E68" s="15"/>
      <c r="F68" s="15"/>
      <c r="G68" s="15"/>
      <c r="H68" s="15">
        <v>89.02</v>
      </c>
      <c r="I68" s="15">
        <v>162.68698105977688</v>
      </c>
      <c r="J68" s="15"/>
      <c r="K68" s="15">
        <v>835.95</v>
      </c>
      <c r="L68" s="15">
        <v>767.88401079975381</v>
      </c>
      <c r="M68" s="15"/>
      <c r="N68" s="15">
        <v>33.15</v>
      </c>
      <c r="O68" s="15">
        <v>50.586954782667178</v>
      </c>
      <c r="P68" s="15"/>
      <c r="Q68" s="15"/>
      <c r="R68" s="15">
        <v>395.14</v>
      </c>
      <c r="S68" s="15">
        <v>378.29959863121417</v>
      </c>
      <c r="T68" s="15"/>
      <c r="U68" s="15">
        <v>903.27</v>
      </c>
      <c r="V68" s="15"/>
      <c r="W68" s="15"/>
      <c r="X68" s="15"/>
      <c r="Y68" s="15"/>
      <c r="Z68" s="15">
        <v>388.01</v>
      </c>
      <c r="AA68" s="15">
        <v>364.53702774072963</v>
      </c>
      <c r="AB68" s="15"/>
      <c r="AC68" s="15"/>
      <c r="AD68" s="15">
        <v>314.60000000000002</v>
      </c>
      <c r="AE68" s="15">
        <v>1284.8599999999999</v>
      </c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</row>
    <row r="69" spans="1:84" ht="16.5" x14ac:dyDescent="0.35">
      <c r="A69" s="14" t="s">
        <v>287</v>
      </c>
      <c r="B69" s="15">
        <v>5018.04</v>
      </c>
      <c r="C69" s="15">
        <v>5317.9073725943636</v>
      </c>
      <c r="D69" s="15">
        <v>772.56</v>
      </c>
      <c r="E69" s="15"/>
      <c r="F69" s="15"/>
      <c r="G69" s="15"/>
      <c r="H69" s="15">
        <v>88.66</v>
      </c>
      <c r="I69" s="15">
        <v>162.02906920646842</v>
      </c>
      <c r="J69" s="15"/>
      <c r="K69" s="15">
        <v>836.99</v>
      </c>
      <c r="L69" s="15">
        <v>768.83933034186964</v>
      </c>
      <c r="M69" s="15"/>
      <c r="N69" s="15">
        <v>29.33</v>
      </c>
      <c r="O69" s="15">
        <v>44.757628469853039</v>
      </c>
      <c r="P69" s="15"/>
      <c r="Q69" s="15"/>
      <c r="R69" s="15">
        <v>400.11</v>
      </c>
      <c r="S69" s="15">
        <v>383.05778308532444</v>
      </c>
      <c r="T69" s="15"/>
      <c r="U69" s="15">
        <v>902.97</v>
      </c>
      <c r="V69" s="15"/>
      <c r="W69" s="15"/>
      <c r="X69" s="15"/>
      <c r="Y69" s="15"/>
      <c r="Z69" s="15">
        <v>383.63</v>
      </c>
      <c r="AA69" s="15">
        <v>360.42199930975005</v>
      </c>
      <c r="AB69" s="15"/>
      <c r="AC69" s="15"/>
      <c r="AD69" s="15">
        <v>312.63</v>
      </c>
      <c r="AE69" s="15">
        <v>1285.0999999999999</v>
      </c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</row>
    <row r="70" spans="1:84" ht="16.5" x14ac:dyDescent="0.35">
      <c r="A70" s="14" t="s">
        <v>288</v>
      </c>
      <c r="B70" s="15">
        <v>4999.96</v>
      </c>
      <c r="C70" s="15">
        <v>5298.746950338561</v>
      </c>
      <c r="D70" s="15">
        <v>749.52</v>
      </c>
      <c r="E70" s="15"/>
      <c r="F70" s="15"/>
      <c r="G70" s="15"/>
      <c r="H70" s="15">
        <v>91.05</v>
      </c>
      <c r="I70" s="15">
        <v>166.3968728992663</v>
      </c>
      <c r="J70" s="15"/>
      <c r="K70" s="15">
        <v>835.94</v>
      </c>
      <c r="L70" s="15">
        <v>767.87482503492572</v>
      </c>
      <c r="M70" s="15"/>
      <c r="N70" s="15">
        <v>28.43</v>
      </c>
      <c r="O70" s="15">
        <v>43.38422698254081</v>
      </c>
      <c r="P70" s="15"/>
      <c r="Q70" s="15"/>
      <c r="R70" s="15">
        <v>386.71</v>
      </c>
      <c r="S70" s="15">
        <v>370.22887530160654</v>
      </c>
      <c r="T70" s="15"/>
      <c r="U70" s="15">
        <v>904.11</v>
      </c>
      <c r="V70" s="15"/>
      <c r="W70" s="15"/>
      <c r="X70" s="15"/>
      <c r="Y70" s="15"/>
      <c r="Z70" s="15">
        <v>378.63</v>
      </c>
      <c r="AA70" s="15">
        <v>355.72447826981903</v>
      </c>
      <c r="AB70" s="15"/>
      <c r="AC70" s="15"/>
      <c r="AD70" s="15">
        <v>319.89999999999998</v>
      </c>
      <c r="AE70" s="15">
        <v>1302.75</v>
      </c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</row>
    <row r="71" spans="1:84" ht="16.5" x14ac:dyDescent="0.35">
      <c r="A71" s="14" t="s">
        <v>289</v>
      </c>
      <c r="B71" s="15">
        <v>5004.9399999999996</v>
      </c>
      <c r="C71" s="15">
        <v>5304.0245445218525</v>
      </c>
      <c r="D71" s="15">
        <v>747.31</v>
      </c>
      <c r="E71" s="15"/>
      <c r="F71" s="15"/>
      <c r="G71" s="15"/>
      <c r="H71" s="15">
        <v>89.6</v>
      </c>
      <c r="I71" s="15">
        <v>163.74695015677386</v>
      </c>
      <c r="J71" s="15"/>
      <c r="K71" s="15">
        <v>825.69</v>
      </c>
      <c r="L71" s="15">
        <v>758.45941608618784</v>
      </c>
      <c r="M71" s="15"/>
      <c r="N71" s="15">
        <v>28.53</v>
      </c>
      <c r="O71" s="15">
        <v>43.53682714779773</v>
      </c>
      <c r="P71" s="15"/>
      <c r="Q71" s="15"/>
      <c r="R71" s="15">
        <v>384.46</v>
      </c>
      <c r="S71" s="15">
        <v>368.07476765135544</v>
      </c>
      <c r="T71" s="15"/>
      <c r="U71" s="15">
        <v>912.28</v>
      </c>
      <c r="V71" s="15"/>
      <c r="W71" s="15"/>
      <c r="X71" s="15"/>
      <c r="Y71" s="15"/>
      <c r="Z71" s="15">
        <v>375.04</v>
      </c>
      <c r="AA71" s="15">
        <v>352.35165816314856</v>
      </c>
      <c r="AB71" s="15"/>
      <c r="AC71" s="15"/>
      <c r="AD71" s="15">
        <v>331.45</v>
      </c>
      <c r="AE71" s="15">
        <v>1307.58</v>
      </c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</row>
    <row r="72" spans="1:84" ht="16.5" x14ac:dyDescent="0.35">
      <c r="A72" s="14" t="s">
        <v>290</v>
      </c>
      <c r="B72" s="15">
        <v>5047.75</v>
      </c>
      <c r="C72" s="15">
        <v>5349.3927788565261</v>
      </c>
      <c r="D72" s="15">
        <v>758.41</v>
      </c>
      <c r="E72" s="15"/>
      <c r="F72" s="15"/>
      <c r="G72" s="15"/>
      <c r="H72" s="15">
        <v>91.53</v>
      </c>
      <c r="I72" s="15">
        <v>167.27408870367759</v>
      </c>
      <c r="J72" s="15"/>
      <c r="K72" s="15">
        <v>834.36</v>
      </c>
      <c r="L72" s="15">
        <v>766.42347419209591</v>
      </c>
      <c r="M72" s="15"/>
      <c r="N72" s="15">
        <v>31.59</v>
      </c>
      <c r="O72" s="15">
        <v>48.206392204659309</v>
      </c>
      <c r="P72" s="15"/>
      <c r="Q72" s="15"/>
      <c r="R72" s="15">
        <v>380.15</v>
      </c>
      <c r="S72" s="15">
        <v>363.94845477465213</v>
      </c>
      <c r="T72" s="15"/>
      <c r="U72" s="15">
        <v>924.41</v>
      </c>
      <c r="V72" s="15"/>
      <c r="W72" s="15"/>
      <c r="X72" s="15"/>
      <c r="Y72" s="15"/>
      <c r="Z72" s="15">
        <v>377.19</v>
      </c>
      <c r="AA72" s="15">
        <v>354.37159221031885</v>
      </c>
      <c r="AB72" s="15"/>
      <c r="AC72" s="15"/>
      <c r="AD72" s="15">
        <v>336.1</v>
      </c>
      <c r="AE72" s="15">
        <v>1312.63</v>
      </c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</row>
    <row r="73" spans="1:84" ht="16.5" x14ac:dyDescent="0.35">
      <c r="A73" s="14" t="s">
        <v>291</v>
      </c>
      <c r="B73" s="15">
        <v>5063.8999999999996</v>
      </c>
      <c r="C73" s="15">
        <v>5366.5078684268356</v>
      </c>
      <c r="D73" s="15">
        <v>769.2</v>
      </c>
      <c r="E73" s="15"/>
      <c r="F73" s="15"/>
      <c r="G73" s="15"/>
      <c r="H73" s="15">
        <v>90.32</v>
      </c>
      <c r="I73" s="15">
        <v>165.06277386339082</v>
      </c>
      <c r="J73" s="15"/>
      <c r="K73" s="15">
        <v>830.14</v>
      </c>
      <c r="L73" s="15">
        <v>762.54708143466416</v>
      </c>
      <c r="M73" s="15"/>
      <c r="N73" s="15">
        <v>31.5</v>
      </c>
      <c r="O73" s="15">
        <v>48.06905205592809</v>
      </c>
      <c r="P73" s="15"/>
      <c r="Q73" s="15"/>
      <c r="R73" s="15">
        <v>380.85</v>
      </c>
      <c r="S73" s="15">
        <v>364.61862159917479</v>
      </c>
      <c r="T73" s="15"/>
      <c r="U73" s="15">
        <v>935.93</v>
      </c>
      <c r="V73" s="15"/>
      <c r="W73" s="15"/>
      <c r="X73" s="15"/>
      <c r="Y73" s="15"/>
      <c r="Z73" s="15">
        <v>379.68</v>
      </c>
      <c r="AA73" s="15">
        <v>356.71095768820453</v>
      </c>
      <c r="AB73" s="15"/>
      <c r="AC73" s="15"/>
      <c r="AD73" s="15">
        <v>336.44</v>
      </c>
      <c r="AE73" s="15">
        <v>1306.79</v>
      </c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</row>
    <row r="74" spans="1:84" ht="16.5" x14ac:dyDescent="0.35">
      <c r="A74" s="14" t="s">
        <v>292</v>
      </c>
      <c r="B74" s="15">
        <v>5140.58</v>
      </c>
      <c r="C74" s="15">
        <v>5447.7701017550944</v>
      </c>
      <c r="D74" s="15">
        <v>803.46</v>
      </c>
      <c r="E74" s="15"/>
      <c r="F74" s="15"/>
      <c r="G74" s="15"/>
      <c r="H74" s="15">
        <v>88.4</v>
      </c>
      <c r="I74" s="15">
        <v>161.55391064574565</v>
      </c>
      <c r="J74" s="15"/>
      <c r="K74" s="15">
        <v>842.18</v>
      </c>
      <c r="L74" s="15">
        <v>773.6067422876207</v>
      </c>
      <c r="M74" s="15"/>
      <c r="N74" s="15">
        <v>30.82</v>
      </c>
      <c r="O74" s="15">
        <v>47.031370932181069</v>
      </c>
      <c r="P74" s="15"/>
      <c r="Q74" s="15"/>
      <c r="R74" s="15">
        <v>392.67</v>
      </c>
      <c r="S74" s="15">
        <v>375.93486712182732</v>
      </c>
      <c r="T74" s="15"/>
      <c r="U74" s="15">
        <v>957.79</v>
      </c>
      <c r="V74" s="15"/>
      <c r="W74" s="15"/>
      <c r="X74" s="15"/>
      <c r="Y74" s="15"/>
      <c r="Z74" s="15">
        <v>386.66</v>
      </c>
      <c r="AA74" s="15">
        <v>363.26869705994829</v>
      </c>
      <c r="AB74" s="15"/>
      <c r="AC74" s="15"/>
      <c r="AD74" s="15">
        <v>326.45999999999998</v>
      </c>
      <c r="AE74" s="15">
        <v>1310.1300000000001</v>
      </c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</row>
    <row r="75" spans="1:84" ht="16.5" x14ac:dyDescent="0.35">
      <c r="A75" s="14" t="s">
        <v>293</v>
      </c>
      <c r="B75" s="15">
        <v>5174.41</v>
      </c>
      <c r="C75" s="15">
        <v>5483.6217104339539</v>
      </c>
      <c r="D75" s="15">
        <v>841.65</v>
      </c>
      <c r="E75" s="15"/>
      <c r="F75" s="15"/>
      <c r="G75" s="15"/>
      <c r="H75" s="15">
        <v>87.73</v>
      </c>
      <c r="I75" s="15">
        <v>160.32946358542156</v>
      </c>
      <c r="J75" s="15"/>
      <c r="K75" s="15">
        <v>830.54</v>
      </c>
      <c r="L75" s="15">
        <v>762.91451202778569</v>
      </c>
      <c r="M75" s="15"/>
      <c r="N75" s="15">
        <v>30.25</v>
      </c>
      <c r="O75" s="15">
        <v>46.161549990216656</v>
      </c>
      <c r="P75" s="15"/>
      <c r="Q75" s="15"/>
      <c r="R75" s="15">
        <v>396.17</v>
      </c>
      <c r="S75" s="15">
        <v>379.28570124444025</v>
      </c>
      <c r="T75" s="15"/>
      <c r="U75" s="15">
        <v>947.07</v>
      </c>
      <c r="V75" s="15"/>
      <c r="W75" s="15"/>
      <c r="X75" s="15"/>
      <c r="Y75" s="15"/>
      <c r="Z75" s="15">
        <v>395.33</v>
      </c>
      <c r="AA75" s="15">
        <v>371.41419854318872</v>
      </c>
      <c r="AB75" s="15"/>
      <c r="AC75" s="15"/>
      <c r="AD75" s="15">
        <v>330.91</v>
      </c>
      <c r="AE75" s="15">
        <v>1312.5</v>
      </c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</row>
    <row r="76" spans="1:84" ht="16.5" x14ac:dyDescent="0.35">
      <c r="A76" s="14" t="s">
        <v>294</v>
      </c>
      <c r="B76" s="15">
        <v>5206.6499999999996</v>
      </c>
      <c r="C76" s="15">
        <v>5517.788304102487</v>
      </c>
      <c r="D76" s="15">
        <v>866.71</v>
      </c>
      <c r="E76" s="15"/>
      <c r="F76" s="15"/>
      <c r="G76" s="15"/>
      <c r="H76" s="15">
        <v>90.36</v>
      </c>
      <c r="I76" s="15">
        <v>165.13587518042505</v>
      </c>
      <c r="J76" s="15"/>
      <c r="K76" s="15">
        <v>848.99</v>
      </c>
      <c r="L76" s="15">
        <v>779.86224813551405</v>
      </c>
      <c r="M76" s="15"/>
      <c r="N76" s="15">
        <v>31.73</v>
      </c>
      <c r="O76" s="15">
        <v>48.420032436018992</v>
      </c>
      <c r="P76" s="15"/>
      <c r="Q76" s="15"/>
      <c r="R76" s="15">
        <v>411.37</v>
      </c>
      <c r="S76" s="15">
        <v>393.83789514835894</v>
      </c>
      <c r="T76" s="15"/>
      <c r="U76" s="15">
        <v>943.63</v>
      </c>
      <c r="V76" s="15"/>
      <c r="W76" s="15"/>
      <c r="X76" s="15"/>
      <c r="Y76" s="15"/>
      <c r="Z76" s="15">
        <v>395.29</v>
      </c>
      <c r="AA76" s="15">
        <v>371.37661837486928</v>
      </c>
      <c r="AB76" s="15"/>
      <c r="AC76" s="15"/>
      <c r="AD76" s="15">
        <v>327.9</v>
      </c>
      <c r="AE76" s="15">
        <v>1287.95</v>
      </c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</row>
    <row r="77" spans="1:84" ht="16.5" x14ac:dyDescent="0.35">
      <c r="A77" s="14" t="s">
        <v>295</v>
      </c>
      <c r="B77" s="15">
        <v>5196.1099999999997</v>
      </c>
      <c r="C77" s="15">
        <v>5506.6184561723894</v>
      </c>
      <c r="D77" s="15">
        <v>855.79</v>
      </c>
      <c r="E77" s="15"/>
      <c r="F77" s="15"/>
      <c r="G77" s="15"/>
      <c r="H77" s="15">
        <v>97.34</v>
      </c>
      <c r="I77" s="15">
        <v>177.89205500290589</v>
      </c>
      <c r="J77" s="15"/>
      <c r="K77" s="15">
        <v>855.43</v>
      </c>
      <c r="L77" s="15">
        <v>785.7778806847698</v>
      </c>
      <c r="M77" s="15"/>
      <c r="N77" s="15">
        <v>33.76</v>
      </c>
      <c r="O77" s="15">
        <v>51.517815790734353</v>
      </c>
      <c r="P77" s="15"/>
      <c r="Q77" s="15"/>
      <c r="R77" s="15">
        <v>414.11</v>
      </c>
      <c r="S77" s="15">
        <v>396.46111957577591</v>
      </c>
      <c r="T77" s="15"/>
      <c r="U77" s="15">
        <v>928.74</v>
      </c>
      <c r="V77" s="15"/>
      <c r="W77" s="15"/>
      <c r="X77" s="15"/>
      <c r="Y77" s="15"/>
      <c r="Z77" s="15">
        <v>400.49</v>
      </c>
      <c r="AA77" s="15">
        <v>376.2620402563976</v>
      </c>
      <c r="AB77" s="15"/>
      <c r="AC77" s="15"/>
      <c r="AD77" s="15">
        <v>333.34</v>
      </c>
      <c r="AE77" s="15">
        <v>1275.51</v>
      </c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</row>
    <row r="78" spans="1:84" ht="16.5" x14ac:dyDescent="0.35">
      <c r="A78" s="14" t="s">
        <v>296</v>
      </c>
      <c r="B78" s="15">
        <v>5198.3599999999997</v>
      </c>
      <c r="C78" s="15">
        <v>5509.0029113756837</v>
      </c>
      <c r="D78" s="15">
        <v>830.85</v>
      </c>
      <c r="E78" s="15"/>
      <c r="F78" s="15"/>
      <c r="G78" s="15"/>
      <c r="H78" s="15">
        <v>91.18</v>
      </c>
      <c r="I78" s="15">
        <v>166.63445217962771</v>
      </c>
      <c r="J78" s="15"/>
      <c r="K78" s="15">
        <v>839.76</v>
      </c>
      <c r="L78" s="15">
        <v>771.38378719923583</v>
      </c>
      <c r="M78" s="15"/>
      <c r="N78" s="15">
        <v>38.53</v>
      </c>
      <c r="O78" s="15">
        <v>58.796843673489185</v>
      </c>
      <c r="P78" s="15"/>
      <c r="Q78" s="15"/>
      <c r="R78" s="15">
        <v>408.33</v>
      </c>
      <c r="S78" s="15">
        <v>390.92745636757525</v>
      </c>
      <c r="T78" s="15"/>
      <c r="U78" s="15">
        <v>959.33</v>
      </c>
      <c r="V78" s="15"/>
      <c r="W78" s="15"/>
      <c r="X78" s="15"/>
      <c r="Y78" s="15"/>
      <c r="Z78" s="15">
        <v>384.03</v>
      </c>
      <c r="AA78" s="15">
        <v>360.79780099294453</v>
      </c>
      <c r="AB78" s="15"/>
      <c r="AC78" s="15"/>
      <c r="AD78" s="15">
        <v>335.88</v>
      </c>
      <c r="AE78" s="15">
        <v>1309.3599999999999</v>
      </c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</row>
    <row r="79" spans="1:84" ht="16.5" x14ac:dyDescent="0.35">
      <c r="A79" s="14" t="s">
        <v>297</v>
      </c>
      <c r="B79" s="15">
        <v>5163.18</v>
      </c>
      <c r="C79" s="15">
        <v>5471.7206295748474</v>
      </c>
      <c r="D79" s="15">
        <v>816.75</v>
      </c>
      <c r="E79" s="15"/>
      <c r="F79" s="15"/>
      <c r="G79" s="15"/>
      <c r="H79" s="15">
        <v>91.68</v>
      </c>
      <c r="I79" s="15">
        <v>167.54821864255612</v>
      </c>
      <c r="J79" s="15"/>
      <c r="K79" s="15">
        <v>834.37</v>
      </c>
      <c r="L79" s="15">
        <v>766.43265995692389</v>
      </c>
      <c r="M79" s="15"/>
      <c r="N79" s="15">
        <v>38.840000000000003</v>
      </c>
      <c r="O79" s="15">
        <v>59.26990418578562</v>
      </c>
      <c r="P79" s="15"/>
      <c r="Q79" s="15"/>
      <c r="R79" s="15">
        <v>423.42</v>
      </c>
      <c r="S79" s="15">
        <v>405.37433834192615</v>
      </c>
      <c r="T79" s="15"/>
      <c r="U79" s="15">
        <v>934.3</v>
      </c>
      <c r="V79" s="15"/>
      <c r="W79" s="15"/>
      <c r="X79" s="15"/>
      <c r="Y79" s="15"/>
      <c r="Z79" s="15">
        <v>391.36</v>
      </c>
      <c r="AA79" s="15">
        <v>367.68436683748342</v>
      </c>
      <c r="AB79" s="15"/>
      <c r="AC79" s="15"/>
      <c r="AD79" s="15">
        <v>332.76</v>
      </c>
      <c r="AE79" s="15">
        <v>1298.8599999999999</v>
      </c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</row>
    <row r="80" spans="1:84" ht="16.5" x14ac:dyDescent="0.35">
      <c r="A80" s="14" t="s">
        <v>298</v>
      </c>
      <c r="B80" s="15">
        <v>5158.62</v>
      </c>
      <c r="C80" s="15">
        <v>5466.8881336961713</v>
      </c>
      <c r="D80" s="15">
        <v>795.27</v>
      </c>
      <c r="E80" s="15"/>
      <c r="F80" s="15"/>
      <c r="G80" s="15"/>
      <c r="H80" s="15">
        <v>90.2</v>
      </c>
      <c r="I80" s="15">
        <v>164.84346991228799</v>
      </c>
      <c r="J80" s="15"/>
      <c r="K80" s="15">
        <v>849.75</v>
      </c>
      <c r="L80" s="15">
        <v>780.56036626244486</v>
      </c>
      <c r="M80" s="15"/>
      <c r="N80" s="15">
        <v>38.450000000000003</v>
      </c>
      <c r="O80" s="15">
        <v>58.674763541283653</v>
      </c>
      <c r="P80" s="15"/>
      <c r="Q80" s="15"/>
      <c r="R80" s="15">
        <v>414.28</v>
      </c>
      <c r="S80" s="15">
        <v>396.62387437601711</v>
      </c>
      <c r="T80" s="15"/>
      <c r="U80" s="15">
        <v>913.44</v>
      </c>
      <c r="V80" s="15"/>
      <c r="W80" s="15"/>
      <c r="X80" s="15"/>
      <c r="Y80" s="15"/>
      <c r="Z80" s="15">
        <v>387.33</v>
      </c>
      <c r="AA80" s="15">
        <v>363.89816487929903</v>
      </c>
      <c r="AB80" s="15"/>
      <c r="AC80" s="15"/>
      <c r="AD80" s="15">
        <v>350.34</v>
      </c>
      <c r="AE80" s="15">
        <v>1317.83</v>
      </c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</row>
    <row r="81" spans="1:84" ht="16.5" x14ac:dyDescent="0.35">
      <c r="A81" s="14" t="s">
        <v>299</v>
      </c>
      <c r="B81" s="15">
        <v>5141.5</v>
      </c>
      <c r="C81" s="15">
        <v>5448.7450789937757</v>
      </c>
      <c r="D81" s="15">
        <v>770.92</v>
      </c>
      <c r="E81" s="15"/>
      <c r="F81" s="15"/>
      <c r="G81" s="15"/>
      <c r="H81" s="15">
        <v>90.75</v>
      </c>
      <c r="I81" s="15">
        <v>165.84861302150924</v>
      </c>
      <c r="J81" s="15"/>
      <c r="K81" s="15">
        <v>847.24</v>
      </c>
      <c r="L81" s="15">
        <v>778.25473929060763</v>
      </c>
      <c r="M81" s="15"/>
      <c r="N81" s="15">
        <v>39.19</v>
      </c>
      <c r="O81" s="15">
        <v>59.804004764184818</v>
      </c>
      <c r="P81" s="15"/>
      <c r="Q81" s="15"/>
      <c r="R81" s="15">
        <v>401.57</v>
      </c>
      <c r="S81" s="15">
        <v>384.45555960504294</v>
      </c>
      <c r="T81" s="15"/>
      <c r="U81" s="15">
        <v>907.92</v>
      </c>
      <c r="V81" s="15"/>
      <c r="W81" s="15"/>
      <c r="X81" s="15"/>
      <c r="Y81" s="15"/>
      <c r="Z81" s="15">
        <v>389.44</v>
      </c>
      <c r="AA81" s="15">
        <v>365.88051875814989</v>
      </c>
      <c r="AB81" s="15"/>
      <c r="AC81" s="15"/>
      <c r="AD81" s="15">
        <v>354.63</v>
      </c>
      <c r="AE81" s="15">
        <v>1338.54</v>
      </c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</row>
    <row r="82" spans="1:84" ht="16.5" x14ac:dyDescent="0.35">
      <c r="A82" s="14" t="s">
        <v>300</v>
      </c>
      <c r="B82" s="15">
        <v>5092.99</v>
      </c>
      <c r="C82" s="15">
        <v>5397.3362248107569</v>
      </c>
      <c r="D82" s="15">
        <v>747.21</v>
      </c>
      <c r="E82" s="15"/>
      <c r="F82" s="15"/>
      <c r="G82" s="15"/>
      <c r="H82" s="15">
        <v>91.91</v>
      </c>
      <c r="I82" s="15">
        <v>167.9685512155032</v>
      </c>
      <c r="J82" s="15"/>
      <c r="K82" s="15">
        <v>843.2</v>
      </c>
      <c r="L82" s="15">
        <v>774.54369030008058</v>
      </c>
      <c r="M82" s="15"/>
      <c r="N82" s="15">
        <v>38.42</v>
      </c>
      <c r="O82" s="15">
        <v>58.628983491706585</v>
      </c>
      <c r="P82" s="15"/>
      <c r="Q82" s="15"/>
      <c r="R82" s="15">
        <v>391.68</v>
      </c>
      <c r="S82" s="15">
        <v>374.98705975571681</v>
      </c>
      <c r="T82" s="15"/>
      <c r="U82" s="15">
        <v>895.76</v>
      </c>
      <c r="V82" s="15"/>
      <c r="W82" s="15"/>
      <c r="X82" s="15"/>
      <c r="Y82" s="15"/>
      <c r="Z82" s="15">
        <v>386.07</v>
      </c>
      <c r="AA82" s="15">
        <v>362.71438957723643</v>
      </c>
      <c r="AB82" s="15"/>
      <c r="AC82" s="15"/>
      <c r="AD82" s="15">
        <v>351.35</v>
      </c>
      <c r="AE82" s="15">
        <v>1345.99</v>
      </c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</row>
    <row r="83" spans="1:84" ht="16.5" x14ac:dyDescent="0.35">
      <c r="A83" s="14" t="s">
        <v>301</v>
      </c>
      <c r="B83" s="15">
        <v>5067.2299999999996</v>
      </c>
      <c r="C83" s="15">
        <v>5370.0368621277103</v>
      </c>
      <c r="D83" s="15">
        <v>731.56</v>
      </c>
      <c r="E83" s="15"/>
      <c r="F83" s="15"/>
      <c r="G83" s="15"/>
      <c r="H83" s="15">
        <v>96.27</v>
      </c>
      <c r="I83" s="15">
        <v>175.93659477223906</v>
      </c>
      <c r="J83" s="15"/>
      <c r="K83" s="15">
        <v>836.09</v>
      </c>
      <c r="L83" s="15">
        <v>768.01261150734626</v>
      </c>
      <c r="M83" s="15"/>
      <c r="N83" s="15">
        <v>37.549999999999997</v>
      </c>
      <c r="O83" s="15">
        <v>57.301362053971417</v>
      </c>
      <c r="P83" s="15"/>
      <c r="Q83" s="15"/>
      <c r="R83" s="15">
        <v>395.94</v>
      </c>
      <c r="S83" s="15">
        <v>379.06550357352563</v>
      </c>
      <c r="T83" s="15"/>
      <c r="U83" s="15">
        <v>895.62</v>
      </c>
      <c r="V83" s="15"/>
      <c r="W83" s="15"/>
      <c r="X83" s="15"/>
      <c r="Y83" s="15"/>
      <c r="Z83" s="15">
        <v>384.4</v>
      </c>
      <c r="AA83" s="15">
        <v>361.14541754989943</v>
      </c>
      <c r="AB83" s="15"/>
      <c r="AC83" s="15"/>
      <c r="AD83" s="15">
        <v>345.73</v>
      </c>
      <c r="AE83" s="15">
        <v>1342.88</v>
      </c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</row>
    <row r="84" spans="1:84" ht="16.5" x14ac:dyDescent="0.35">
      <c r="A84" s="14" t="s">
        <v>302</v>
      </c>
      <c r="B84" s="15">
        <v>5089.78</v>
      </c>
      <c r="C84" s="15">
        <v>5393.9344020540566</v>
      </c>
      <c r="D84" s="15">
        <v>739.18</v>
      </c>
      <c r="E84" s="15"/>
      <c r="F84" s="15"/>
      <c r="G84" s="15"/>
      <c r="H84" s="15">
        <v>96.98</v>
      </c>
      <c r="I84" s="15">
        <v>177.23414314959743</v>
      </c>
      <c r="J84" s="15"/>
      <c r="K84" s="15">
        <v>832.92</v>
      </c>
      <c r="L84" s="15">
        <v>765.10072405685855</v>
      </c>
      <c r="M84" s="15"/>
      <c r="N84" s="15">
        <v>37.43</v>
      </c>
      <c r="O84" s="15">
        <v>57.118241855663122</v>
      </c>
      <c r="P84" s="15"/>
      <c r="Q84" s="15"/>
      <c r="R84" s="15">
        <v>397.91</v>
      </c>
      <c r="S84" s="15">
        <v>380.95154449396779</v>
      </c>
      <c r="T84" s="15"/>
      <c r="U84" s="15">
        <v>904.72</v>
      </c>
      <c r="V84" s="15"/>
      <c r="W84" s="15"/>
      <c r="X84" s="15"/>
      <c r="Y84" s="15"/>
      <c r="Z84" s="15">
        <v>381.43</v>
      </c>
      <c r="AA84" s="15">
        <v>358.3550900521804</v>
      </c>
      <c r="AB84" s="15"/>
      <c r="AC84" s="15"/>
      <c r="AD84" s="15">
        <v>352.39</v>
      </c>
      <c r="AE84" s="15">
        <v>1345.17</v>
      </c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</row>
    <row r="85" spans="1:84" ht="16.5" x14ac:dyDescent="0.35">
      <c r="A85" s="14" t="s">
        <v>303</v>
      </c>
      <c r="B85" s="15">
        <v>5138.1099999999997</v>
      </c>
      <c r="C85" s="15">
        <v>5445.1524998208115</v>
      </c>
      <c r="D85" s="15">
        <v>759.51</v>
      </c>
      <c r="E85" s="15"/>
      <c r="F85" s="15"/>
      <c r="G85" s="15"/>
      <c r="H85" s="15">
        <v>97.69</v>
      </c>
      <c r="I85" s="15">
        <v>178.5316915269558</v>
      </c>
      <c r="J85" s="15"/>
      <c r="K85" s="15">
        <v>830.13</v>
      </c>
      <c r="L85" s="15">
        <v>762.53789566983619</v>
      </c>
      <c r="M85" s="15"/>
      <c r="N85" s="15">
        <v>41.37</v>
      </c>
      <c r="O85" s="15">
        <v>63.130688366785556</v>
      </c>
      <c r="P85" s="15"/>
      <c r="Q85" s="15"/>
      <c r="R85" s="15">
        <v>398.25</v>
      </c>
      <c r="S85" s="15">
        <v>381.27705409445014</v>
      </c>
      <c r="T85" s="15"/>
      <c r="U85" s="15">
        <v>921.68</v>
      </c>
      <c r="V85" s="15"/>
      <c r="W85" s="15"/>
      <c r="X85" s="15"/>
      <c r="Y85" s="15"/>
      <c r="Z85" s="15">
        <v>390.34</v>
      </c>
      <c r="AA85" s="15">
        <v>366.7260725453375</v>
      </c>
      <c r="AB85" s="15"/>
      <c r="AC85" s="15"/>
      <c r="AD85" s="15">
        <v>353.41</v>
      </c>
      <c r="AE85" s="15">
        <v>1344.34</v>
      </c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</row>
    <row r="86" spans="1:84" ht="16.5" x14ac:dyDescent="0.35">
      <c r="A86" s="14" t="s">
        <v>304</v>
      </c>
      <c r="B86" s="15">
        <v>5217.18</v>
      </c>
      <c r="C86" s="15">
        <v>5528.9475544539036</v>
      </c>
      <c r="D86" s="15">
        <v>789.71</v>
      </c>
      <c r="E86" s="15"/>
      <c r="F86" s="15"/>
      <c r="G86" s="15"/>
      <c r="H86" s="15">
        <v>96.69</v>
      </c>
      <c r="I86" s="15">
        <v>176.70415860109895</v>
      </c>
      <c r="J86" s="15"/>
      <c r="K86" s="15">
        <v>841.79</v>
      </c>
      <c r="L86" s="15">
        <v>773.24849745932738</v>
      </c>
      <c r="M86" s="15"/>
      <c r="N86" s="15">
        <v>44.28</v>
      </c>
      <c r="O86" s="15">
        <v>67.571353175761772</v>
      </c>
      <c r="P86" s="15"/>
      <c r="Q86" s="15"/>
      <c r="R86" s="15">
        <v>409.99</v>
      </c>
      <c r="S86" s="15">
        <v>392.51670912287159</v>
      </c>
      <c r="T86" s="15"/>
      <c r="U86" s="15">
        <v>931.33</v>
      </c>
      <c r="V86" s="15"/>
      <c r="W86" s="15"/>
      <c r="X86" s="15"/>
      <c r="Y86" s="15"/>
      <c r="Z86" s="15">
        <v>385.53</v>
      </c>
      <c r="AA86" s="15">
        <v>362.20705730492381</v>
      </c>
      <c r="AB86" s="15"/>
      <c r="AC86" s="15"/>
      <c r="AD86" s="15">
        <v>356.25</v>
      </c>
      <c r="AE86" s="15">
        <v>1360.75</v>
      </c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</row>
    <row r="87" spans="1:84" ht="16.5" x14ac:dyDescent="0.35">
      <c r="A87" s="14" t="s">
        <v>305</v>
      </c>
      <c r="B87" s="15">
        <v>5298.68</v>
      </c>
      <c r="C87" s="15">
        <v>5615.3178207065512</v>
      </c>
      <c r="D87" s="15">
        <v>816.39</v>
      </c>
      <c r="E87" s="15"/>
      <c r="F87" s="15"/>
      <c r="G87" s="15"/>
      <c r="H87" s="15">
        <v>90.56</v>
      </c>
      <c r="I87" s="15">
        <v>165.50138176559645</v>
      </c>
      <c r="J87" s="15"/>
      <c r="K87" s="15">
        <v>859.62</v>
      </c>
      <c r="L87" s="15">
        <v>789.62671614771727</v>
      </c>
      <c r="M87" s="15"/>
      <c r="N87" s="15">
        <v>41.73</v>
      </c>
      <c r="O87" s="15">
        <v>63.68004896171044</v>
      </c>
      <c r="P87" s="15"/>
      <c r="Q87" s="15"/>
      <c r="R87" s="15">
        <v>417.04</v>
      </c>
      <c r="S87" s="15">
        <v>399.26624642699181</v>
      </c>
      <c r="T87" s="15"/>
      <c r="U87" s="15">
        <v>931.88</v>
      </c>
      <c r="V87" s="15"/>
      <c r="W87" s="15"/>
      <c r="X87" s="15"/>
      <c r="Y87" s="15"/>
      <c r="Z87" s="15">
        <v>393.94</v>
      </c>
      <c r="AA87" s="15">
        <v>370.10828769408784</v>
      </c>
      <c r="AB87" s="15"/>
      <c r="AC87" s="15"/>
      <c r="AD87" s="15">
        <v>369.42</v>
      </c>
      <c r="AE87" s="15">
        <v>1377.88</v>
      </c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</row>
    <row r="88" spans="1:84" ht="16.5" x14ac:dyDescent="0.35">
      <c r="A88" s="14" t="s">
        <v>306</v>
      </c>
      <c r="B88" s="15">
        <v>5302.64</v>
      </c>
      <c r="C88" s="15">
        <v>5619.514461864349</v>
      </c>
      <c r="D88" s="15">
        <v>818.7</v>
      </c>
      <c r="E88" s="15"/>
      <c r="F88" s="15"/>
      <c r="G88" s="15"/>
      <c r="H88" s="15">
        <v>91.33</v>
      </c>
      <c r="I88" s="15">
        <v>166.90858211850625</v>
      </c>
      <c r="J88" s="15"/>
      <c r="K88" s="15">
        <v>862.94</v>
      </c>
      <c r="L88" s="15">
        <v>792.67639007062564</v>
      </c>
      <c r="M88" s="15"/>
      <c r="N88" s="15">
        <v>41.81</v>
      </c>
      <c r="O88" s="15">
        <v>63.802129093915987</v>
      </c>
      <c r="P88" s="15"/>
      <c r="Q88" s="15"/>
      <c r="R88" s="15">
        <v>423.33</v>
      </c>
      <c r="S88" s="15">
        <v>405.28817403591603</v>
      </c>
      <c r="T88" s="15"/>
      <c r="U88" s="15">
        <v>932.6</v>
      </c>
      <c r="V88" s="15"/>
      <c r="W88" s="15"/>
      <c r="X88" s="15"/>
      <c r="Y88" s="15"/>
      <c r="Z88" s="15">
        <v>394.08</v>
      </c>
      <c r="AA88" s="15">
        <v>370.23981828320592</v>
      </c>
      <c r="AB88" s="15"/>
      <c r="AC88" s="15"/>
      <c r="AD88" s="15">
        <v>368.95</v>
      </c>
      <c r="AE88" s="15">
        <v>1368.74</v>
      </c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</row>
    <row r="89" spans="1:84" ht="16.5" x14ac:dyDescent="0.35">
      <c r="A89" s="14" t="s">
        <v>307</v>
      </c>
      <c r="B89" s="15">
        <v>5292.14</v>
      </c>
      <c r="C89" s="15">
        <v>5608.3870042489771</v>
      </c>
      <c r="D89" s="15">
        <v>811.2</v>
      </c>
      <c r="E89" s="15"/>
      <c r="F89" s="15"/>
      <c r="G89" s="15"/>
      <c r="H89" s="15">
        <v>91.87</v>
      </c>
      <c r="I89" s="15">
        <v>167.89544989846894</v>
      </c>
      <c r="J89" s="15"/>
      <c r="K89" s="15">
        <v>853.8</v>
      </c>
      <c r="L89" s="15">
        <v>784.28060101779965</v>
      </c>
      <c r="M89" s="15"/>
      <c r="N89" s="15">
        <v>39.19</v>
      </c>
      <c r="O89" s="15">
        <v>59.804004764184818</v>
      </c>
      <c r="P89" s="15"/>
      <c r="Q89" s="15"/>
      <c r="R89" s="15">
        <v>424.68</v>
      </c>
      <c r="S89" s="15">
        <v>406.58063862606679</v>
      </c>
      <c r="T89" s="15"/>
      <c r="U89" s="15">
        <v>926.04</v>
      </c>
      <c r="V89" s="15"/>
      <c r="W89" s="15"/>
      <c r="X89" s="15"/>
      <c r="Y89" s="15"/>
      <c r="Z89" s="15">
        <v>416.47</v>
      </c>
      <c r="AA89" s="15">
        <v>391.27531750001725</v>
      </c>
      <c r="AB89" s="15"/>
      <c r="AC89" s="15"/>
      <c r="AD89" s="15">
        <v>367.66</v>
      </c>
      <c r="AE89" s="15">
        <v>1360.9</v>
      </c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</row>
    <row r="90" spans="1:84" ht="16.5" x14ac:dyDescent="0.35">
      <c r="A90" s="14" t="s">
        <v>308</v>
      </c>
      <c r="B90" s="15">
        <v>5251.8</v>
      </c>
      <c r="C90" s="15">
        <v>5565.6363718485864</v>
      </c>
      <c r="D90" s="15">
        <v>800.2</v>
      </c>
      <c r="E90" s="15"/>
      <c r="F90" s="15"/>
      <c r="G90" s="15"/>
      <c r="H90" s="15">
        <v>93.33</v>
      </c>
      <c r="I90" s="15">
        <v>170.56364797021993</v>
      </c>
      <c r="J90" s="15"/>
      <c r="K90" s="15">
        <v>855.88</v>
      </c>
      <c r="L90" s="15">
        <v>786.19124010203143</v>
      </c>
      <c r="M90" s="15"/>
      <c r="N90" s="15">
        <v>40.74</v>
      </c>
      <c r="O90" s="15">
        <v>62.169307325666999</v>
      </c>
      <c r="P90" s="15"/>
      <c r="Q90" s="15"/>
      <c r="R90" s="15">
        <v>430.41</v>
      </c>
      <c r="S90" s="15">
        <v>412.06643277537296</v>
      </c>
      <c r="T90" s="15"/>
      <c r="U90" s="15">
        <v>929.47</v>
      </c>
      <c r="V90" s="15"/>
      <c r="W90" s="15"/>
      <c r="X90" s="15"/>
      <c r="Y90" s="15"/>
      <c r="Z90" s="15">
        <v>412.5</v>
      </c>
      <c r="AA90" s="15">
        <v>387.54548579431196</v>
      </c>
      <c r="AB90" s="15"/>
      <c r="AC90" s="15"/>
      <c r="AD90" s="15">
        <v>355.98</v>
      </c>
      <c r="AE90" s="15">
        <v>1332.93</v>
      </c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</row>
    <row r="91" spans="1:84" ht="16.5" x14ac:dyDescent="0.35">
      <c r="A91" s="14" t="s">
        <v>309</v>
      </c>
      <c r="B91" s="15">
        <v>5257.53</v>
      </c>
      <c r="C91" s="15">
        <v>5571.7087844329744</v>
      </c>
      <c r="D91" s="15">
        <v>782.97</v>
      </c>
      <c r="E91" s="15"/>
      <c r="F91" s="15"/>
      <c r="G91" s="15"/>
      <c r="H91" s="15">
        <v>89.34</v>
      </c>
      <c r="I91" s="15">
        <v>163.27179159605109</v>
      </c>
      <c r="J91" s="15"/>
      <c r="K91" s="15">
        <v>859.03</v>
      </c>
      <c r="L91" s="15">
        <v>789.08475602286308</v>
      </c>
      <c r="M91" s="15"/>
      <c r="N91" s="15">
        <v>37.979999999999997</v>
      </c>
      <c r="O91" s="15">
        <v>57.957542764576154</v>
      </c>
      <c r="P91" s="15"/>
      <c r="Q91" s="15"/>
      <c r="R91" s="15">
        <v>444.07</v>
      </c>
      <c r="S91" s="15">
        <v>425.14425966534208</v>
      </c>
      <c r="T91" s="15"/>
      <c r="U91" s="15">
        <v>945.76</v>
      </c>
      <c r="V91" s="15"/>
      <c r="W91" s="15"/>
      <c r="X91" s="15"/>
      <c r="Y91" s="15"/>
      <c r="Z91" s="15">
        <v>404.29</v>
      </c>
      <c r="AA91" s="15">
        <v>379.83215624674517</v>
      </c>
      <c r="AB91" s="15"/>
      <c r="AC91" s="15"/>
      <c r="AD91" s="15">
        <v>360.28</v>
      </c>
      <c r="AE91" s="15">
        <v>1333.22</v>
      </c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</row>
    <row r="92" spans="1:84" ht="16.5" x14ac:dyDescent="0.35">
      <c r="A92" s="14" t="s">
        <v>310</v>
      </c>
      <c r="B92" s="15">
        <v>5225.82</v>
      </c>
      <c r="C92" s="15">
        <v>5538.103862434551</v>
      </c>
      <c r="D92" s="15">
        <v>746.68</v>
      </c>
      <c r="E92" s="15"/>
      <c r="F92" s="15"/>
      <c r="G92" s="15"/>
      <c r="H92" s="15">
        <v>88.9</v>
      </c>
      <c r="I92" s="15">
        <v>162.46767710867408</v>
      </c>
      <c r="J92" s="15"/>
      <c r="K92" s="15">
        <v>866.68</v>
      </c>
      <c r="L92" s="15">
        <v>796.11186611631138</v>
      </c>
      <c r="M92" s="15"/>
      <c r="N92" s="15">
        <v>37.15</v>
      </c>
      <c r="O92" s="15">
        <v>56.690961392943755</v>
      </c>
      <c r="P92" s="15"/>
      <c r="Q92" s="15"/>
      <c r="R92" s="15">
        <v>435.54</v>
      </c>
      <c r="S92" s="15">
        <v>416.97779821794558</v>
      </c>
      <c r="T92" s="15"/>
      <c r="U92" s="15">
        <v>944.16</v>
      </c>
      <c r="V92" s="15"/>
      <c r="W92" s="15"/>
      <c r="X92" s="15"/>
      <c r="Y92" s="15"/>
      <c r="Z92" s="15">
        <v>398.54</v>
      </c>
      <c r="AA92" s="15">
        <v>374.43000705082449</v>
      </c>
      <c r="AB92" s="15"/>
      <c r="AC92" s="15"/>
      <c r="AD92" s="15">
        <v>360.88</v>
      </c>
      <c r="AE92" s="15">
        <v>1346.61</v>
      </c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</row>
    <row r="93" spans="1:84" ht="16.5" x14ac:dyDescent="0.35">
      <c r="A93" s="14" t="s">
        <v>311</v>
      </c>
      <c r="B93" s="15">
        <v>5194.9399999999996</v>
      </c>
      <c r="C93" s="15">
        <v>5505.3785394666766</v>
      </c>
      <c r="D93" s="15">
        <v>708.96</v>
      </c>
      <c r="E93" s="15"/>
      <c r="F93" s="15"/>
      <c r="G93" s="15"/>
      <c r="H93" s="15">
        <v>91.13</v>
      </c>
      <c r="I93" s="15">
        <v>166.54307553333484</v>
      </c>
      <c r="J93" s="15"/>
      <c r="K93" s="15">
        <v>853.26</v>
      </c>
      <c r="L93" s="15">
        <v>783.78456971708567</v>
      </c>
      <c r="M93" s="15"/>
      <c r="N93" s="15">
        <v>37.479999999999997</v>
      </c>
      <c r="O93" s="15">
        <v>57.194541938291572</v>
      </c>
      <c r="P93" s="15"/>
      <c r="Q93" s="15"/>
      <c r="R93" s="15">
        <v>438.21</v>
      </c>
      <c r="S93" s="15">
        <v>419.53400596291021</v>
      </c>
      <c r="T93" s="15"/>
      <c r="U93" s="15">
        <v>931.23</v>
      </c>
      <c r="V93" s="15"/>
      <c r="W93" s="15"/>
      <c r="X93" s="15"/>
      <c r="Y93" s="15"/>
      <c r="Z93" s="15">
        <v>406.9</v>
      </c>
      <c r="AA93" s="15">
        <v>382.28426222958916</v>
      </c>
      <c r="AB93" s="15"/>
      <c r="AC93" s="15"/>
      <c r="AD93" s="15">
        <v>367.53</v>
      </c>
      <c r="AE93" s="15">
        <v>1358.24</v>
      </c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</row>
    <row r="94" spans="1:84" ht="16.5" x14ac:dyDescent="0.35">
      <c r="A94" s="14" t="s">
        <v>312</v>
      </c>
      <c r="B94" s="15">
        <v>5216.97</v>
      </c>
      <c r="C94" s="15">
        <v>5528.725005301596</v>
      </c>
      <c r="D94" s="15">
        <v>695.89</v>
      </c>
      <c r="E94" s="15"/>
      <c r="F94" s="15"/>
      <c r="G94" s="15"/>
      <c r="H94" s="15">
        <v>93.68</v>
      </c>
      <c r="I94" s="15">
        <v>171.20328449426981</v>
      </c>
      <c r="J94" s="15"/>
      <c r="K94" s="15">
        <v>863.78</v>
      </c>
      <c r="L94" s="15">
        <v>793.44799431618071</v>
      </c>
      <c r="M94" s="15"/>
      <c r="N94" s="15">
        <v>40.5</v>
      </c>
      <c r="O94" s="15">
        <v>61.803066929050402</v>
      </c>
      <c r="P94" s="15"/>
      <c r="Q94" s="15"/>
      <c r="R94" s="15">
        <v>439.19</v>
      </c>
      <c r="S94" s="15">
        <v>420.4722395172418</v>
      </c>
      <c r="T94" s="15"/>
      <c r="U94" s="15">
        <v>940</v>
      </c>
      <c r="V94" s="15"/>
      <c r="W94" s="15"/>
      <c r="X94" s="15"/>
      <c r="Y94" s="15"/>
      <c r="Z94" s="15">
        <v>416.55</v>
      </c>
      <c r="AA94" s="15">
        <v>391.35047783665613</v>
      </c>
      <c r="AB94" s="15"/>
      <c r="AC94" s="15"/>
      <c r="AD94" s="15">
        <v>356.33</v>
      </c>
      <c r="AE94" s="15">
        <v>1369.27</v>
      </c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</row>
    <row r="95" spans="1:84" ht="16.5" x14ac:dyDescent="0.35">
      <c r="A95" s="14" t="s">
        <v>313</v>
      </c>
      <c r="B95" s="15">
        <v>5266.4</v>
      </c>
      <c r="C95" s="15">
        <v>5581.1088367232933</v>
      </c>
      <c r="D95" s="15">
        <v>706.66</v>
      </c>
      <c r="E95" s="15"/>
      <c r="F95" s="15"/>
      <c r="G95" s="15"/>
      <c r="H95" s="15">
        <v>93.96</v>
      </c>
      <c r="I95" s="15">
        <v>171.71499371350973</v>
      </c>
      <c r="J95" s="15"/>
      <c r="K95" s="15">
        <v>863.52</v>
      </c>
      <c r="L95" s="15">
        <v>793.20916443065175</v>
      </c>
      <c r="M95" s="15"/>
      <c r="N95" s="15">
        <v>37.409999999999997</v>
      </c>
      <c r="O95" s="15">
        <v>57.087721822611741</v>
      </c>
      <c r="P95" s="15"/>
      <c r="Q95" s="15"/>
      <c r="R95" s="15">
        <v>449.61</v>
      </c>
      <c r="S95" s="15">
        <v>430.44815139084932</v>
      </c>
      <c r="T95" s="15"/>
      <c r="U95" s="15">
        <v>974.32</v>
      </c>
      <c r="V95" s="15"/>
      <c r="W95" s="15"/>
      <c r="X95" s="15"/>
      <c r="Y95" s="15"/>
      <c r="Z95" s="15">
        <v>412.26</v>
      </c>
      <c r="AA95" s="15">
        <v>387.32000478439528</v>
      </c>
      <c r="AB95" s="15"/>
      <c r="AC95" s="15"/>
      <c r="AD95" s="15">
        <v>357.08</v>
      </c>
      <c r="AE95" s="15">
        <v>1370.24</v>
      </c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</row>
    <row r="96" spans="1:84" ht="16.5" x14ac:dyDescent="0.35">
      <c r="A96" s="14" t="s">
        <v>314</v>
      </c>
      <c r="B96" s="15">
        <v>5298.11</v>
      </c>
      <c r="C96" s="15">
        <v>5614.7137587217167</v>
      </c>
      <c r="D96" s="15">
        <v>721.72</v>
      </c>
      <c r="E96" s="15"/>
      <c r="F96" s="15"/>
      <c r="G96" s="15"/>
      <c r="H96" s="15">
        <v>97.43</v>
      </c>
      <c r="I96" s="15">
        <v>178.05653296623302</v>
      </c>
      <c r="J96" s="15"/>
      <c r="K96" s="15">
        <v>868.75</v>
      </c>
      <c r="L96" s="15">
        <v>798.01331943571518</v>
      </c>
      <c r="M96" s="15"/>
      <c r="N96" s="15">
        <v>36.630000000000003</v>
      </c>
      <c r="O96" s="15">
        <v>55.897440533607806</v>
      </c>
      <c r="P96" s="15"/>
      <c r="Q96" s="15"/>
      <c r="R96" s="15">
        <v>451.56</v>
      </c>
      <c r="S96" s="15">
        <v>432.31504468773363</v>
      </c>
      <c r="T96" s="15"/>
      <c r="U96" s="15">
        <v>981.83</v>
      </c>
      <c r="V96" s="15"/>
      <c r="W96" s="15"/>
      <c r="X96" s="15"/>
      <c r="Y96" s="15"/>
      <c r="Z96" s="15">
        <v>409.26</v>
      </c>
      <c r="AA96" s="15">
        <v>384.50149216043661</v>
      </c>
      <c r="AB96" s="15"/>
      <c r="AC96" s="15"/>
      <c r="AD96" s="15">
        <v>353.96</v>
      </c>
      <c r="AE96" s="15">
        <v>1376.89</v>
      </c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</row>
    <row r="97" spans="1:84" ht="16.5" x14ac:dyDescent="0.35">
      <c r="A97" s="14" t="s">
        <v>315</v>
      </c>
      <c r="B97" s="15">
        <v>5290.76</v>
      </c>
      <c r="C97" s="15">
        <v>5606.9245383909574</v>
      </c>
      <c r="D97" s="15">
        <v>734.03</v>
      </c>
      <c r="E97" s="15"/>
      <c r="F97" s="15"/>
      <c r="G97" s="15"/>
      <c r="H97" s="15">
        <v>93.94</v>
      </c>
      <c r="I97" s="15">
        <v>171.67844305499258</v>
      </c>
      <c r="J97" s="15"/>
      <c r="K97" s="15">
        <v>849.21</v>
      </c>
      <c r="L97" s="15">
        <v>780.06433496173088</v>
      </c>
      <c r="M97" s="15"/>
      <c r="N97" s="15">
        <v>34.369999999999997</v>
      </c>
      <c r="O97" s="15">
        <v>52.448676798801529</v>
      </c>
      <c r="P97" s="15"/>
      <c r="Q97" s="15"/>
      <c r="R97" s="15">
        <v>455.36</v>
      </c>
      <c r="S97" s="15">
        <v>435.95309316371333</v>
      </c>
      <c r="T97" s="15"/>
      <c r="U97" s="15">
        <v>969.04</v>
      </c>
      <c r="V97" s="15"/>
      <c r="W97" s="15"/>
      <c r="X97" s="15"/>
      <c r="Y97" s="15"/>
      <c r="Z97" s="15">
        <v>407.09</v>
      </c>
      <c r="AA97" s="15">
        <v>382.46276802910654</v>
      </c>
      <c r="AB97" s="15"/>
      <c r="AC97" s="15"/>
      <c r="AD97" s="15">
        <v>362.42</v>
      </c>
      <c r="AE97" s="15">
        <v>1385.23</v>
      </c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</row>
    <row r="98" spans="1:84" ht="16.5" x14ac:dyDescent="0.35">
      <c r="A98" s="14" t="s">
        <v>316</v>
      </c>
      <c r="B98" s="15">
        <v>5317.46</v>
      </c>
      <c r="C98" s="15">
        <v>5635.2200734700455</v>
      </c>
      <c r="D98" s="15">
        <v>744.99</v>
      </c>
      <c r="E98" s="15"/>
      <c r="F98" s="15"/>
      <c r="G98" s="15"/>
      <c r="H98" s="15">
        <v>91.38</v>
      </c>
      <c r="I98" s="15">
        <v>166.99995876479906</v>
      </c>
      <c r="J98" s="15"/>
      <c r="K98" s="15">
        <v>855.61</v>
      </c>
      <c r="L98" s="15">
        <v>785.9432244516745</v>
      </c>
      <c r="M98" s="15"/>
      <c r="N98" s="15">
        <v>33.369999999999997</v>
      </c>
      <c r="O98" s="15">
        <v>50.922675146232386</v>
      </c>
      <c r="P98" s="15"/>
      <c r="Q98" s="15"/>
      <c r="R98" s="15">
        <v>472.2</v>
      </c>
      <c r="S98" s="15">
        <v>452.07539219937064</v>
      </c>
      <c r="T98" s="15"/>
      <c r="U98" s="15">
        <v>956.94</v>
      </c>
      <c r="V98" s="15"/>
      <c r="W98" s="15"/>
      <c r="X98" s="15"/>
      <c r="Y98" s="15"/>
      <c r="Z98" s="15">
        <v>401.86</v>
      </c>
      <c r="AA98" s="15">
        <v>377.5491610213387</v>
      </c>
      <c r="AB98" s="15"/>
      <c r="AC98" s="15"/>
      <c r="AD98" s="15">
        <v>372.35</v>
      </c>
      <c r="AE98" s="15">
        <v>1388.7</v>
      </c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</row>
    <row r="99" spans="1:84" ht="16.5" x14ac:dyDescent="0.35">
      <c r="A99" s="14" t="s">
        <v>317</v>
      </c>
      <c r="B99" s="15">
        <v>5380.19</v>
      </c>
      <c r="C99" s="15">
        <v>5701.6986845378806</v>
      </c>
      <c r="D99" s="15">
        <v>775.89</v>
      </c>
      <c r="E99" s="15"/>
      <c r="F99" s="15"/>
      <c r="G99" s="15"/>
      <c r="H99" s="15">
        <v>87.86</v>
      </c>
      <c r="I99" s="15">
        <v>160.56704286578292</v>
      </c>
      <c r="J99" s="15"/>
      <c r="K99" s="15">
        <v>860.8</v>
      </c>
      <c r="L99" s="15">
        <v>790.71063639742567</v>
      </c>
      <c r="M99" s="15"/>
      <c r="N99" s="15">
        <v>31.14</v>
      </c>
      <c r="O99" s="15">
        <v>47.519691461003198</v>
      </c>
      <c r="P99" s="15"/>
      <c r="Q99" s="15"/>
      <c r="R99" s="15">
        <v>488.75</v>
      </c>
      <c r="S99" s="15">
        <v>467.92005069344003</v>
      </c>
      <c r="T99" s="15"/>
      <c r="U99" s="15">
        <v>975.86</v>
      </c>
      <c r="V99" s="15"/>
      <c r="W99" s="15"/>
      <c r="X99" s="15"/>
      <c r="Y99" s="15"/>
      <c r="Z99" s="15">
        <v>400.95</v>
      </c>
      <c r="AA99" s="15">
        <v>376.69421219207123</v>
      </c>
      <c r="AB99" s="15"/>
      <c r="AC99" s="15"/>
      <c r="AD99" s="15">
        <v>376.52</v>
      </c>
      <c r="AE99" s="15">
        <v>1382.43</v>
      </c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</row>
    <row r="100" spans="1:84" ht="16.5" x14ac:dyDescent="0.35">
      <c r="A100" s="14" t="s">
        <v>318</v>
      </c>
      <c r="B100" s="15">
        <v>5398.36</v>
      </c>
      <c r="C100" s="15">
        <v>5720.9544850018156</v>
      </c>
      <c r="D100" s="15">
        <v>796.67</v>
      </c>
      <c r="E100" s="15"/>
      <c r="F100" s="15"/>
      <c r="G100" s="15"/>
      <c r="H100" s="15">
        <v>88.87</v>
      </c>
      <c r="I100" s="15">
        <v>162.41285112089835</v>
      </c>
      <c r="J100" s="15"/>
      <c r="K100" s="15">
        <v>868.61</v>
      </c>
      <c r="L100" s="15">
        <v>797.88471872812249</v>
      </c>
      <c r="M100" s="15"/>
      <c r="N100" s="15">
        <v>30.34</v>
      </c>
      <c r="O100" s="15">
        <v>46.298890138947876</v>
      </c>
      <c r="P100" s="15"/>
      <c r="Q100" s="15"/>
      <c r="R100" s="15">
        <v>487.36</v>
      </c>
      <c r="S100" s="15">
        <v>466.58929085617382</v>
      </c>
      <c r="T100" s="15"/>
      <c r="U100" s="15">
        <v>974.78</v>
      </c>
      <c r="V100" s="15"/>
      <c r="W100" s="15"/>
      <c r="X100" s="15"/>
      <c r="Y100" s="15"/>
      <c r="Z100" s="15">
        <v>400.33</v>
      </c>
      <c r="AA100" s="15">
        <v>376.11171958311974</v>
      </c>
      <c r="AB100" s="15"/>
      <c r="AC100" s="15"/>
      <c r="AD100" s="15">
        <v>380.62</v>
      </c>
      <c r="AE100" s="15">
        <v>1370.77</v>
      </c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</row>
    <row r="101" spans="1:84" ht="16.5" x14ac:dyDescent="0.35">
      <c r="A101" s="14" t="s">
        <v>319</v>
      </c>
      <c r="B101" s="15">
        <v>5377.3629999999994</v>
      </c>
      <c r="C101" s="15">
        <v>5698.7027490446753</v>
      </c>
      <c r="D101" s="15">
        <v>799.61400000000003</v>
      </c>
      <c r="E101" s="15"/>
      <c r="F101" s="15"/>
      <c r="G101" s="15"/>
      <c r="H101" s="15">
        <v>90.015000000000001</v>
      </c>
      <c r="I101" s="15">
        <v>164.50537632100446</v>
      </c>
      <c r="J101" s="15"/>
      <c r="K101" s="15">
        <v>863.24199999999996</v>
      </c>
      <c r="L101" s="15">
        <v>792.95380016843228</v>
      </c>
      <c r="M101" s="15"/>
      <c r="N101" s="15">
        <v>31.585000000000001</v>
      </c>
      <c r="O101" s="15">
        <v>48.198762196396466</v>
      </c>
      <c r="P101" s="15"/>
      <c r="Q101" s="15"/>
      <c r="R101" s="15">
        <v>497.072</v>
      </c>
      <c r="S101" s="15">
        <v>475.88737685583556</v>
      </c>
      <c r="T101" s="15"/>
      <c r="U101" s="15">
        <v>962.14</v>
      </c>
      <c r="V101" s="15"/>
      <c r="W101" s="15"/>
      <c r="X101" s="15"/>
      <c r="Y101" s="15"/>
      <c r="Z101" s="15">
        <v>413.55200000000002</v>
      </c>
      <c r="AA101" s="15">
        <v>388.53384422111344</v>
      </c>
      <c r="AB101" s="15"/>
      <c r="AC101" s="15"/>
      <c r="AD101" s="15">
        <v>377.226</v>
      </c>
      <c r="AE101" s="15">
        <v>1342.9169999999999</v>
      </c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</row>
    <row r="102" spans="1:84" ht="16.5" x14ac:dyDescent="0.35">
      <c r="A102" s="14" t="s">
        <v>320</v>
      </c>
      <c r="B102" s="15">
        <v>5385.1563158268573</v>
      </c>
      <c r="C102" s="15">
        <v>5706.9617768110147</v>
      </c>
      <c r="D102" s="15">
        <v>794.51754049201884</v>
      </c>
      <c r="E102" s="15"/>
      <c r="F102" s="15"/>
      <c r="G102" s="15"/>
      <c r="H102" s="15">
        <v>90.259997647807637</v>
      </c>
      <c r="I102" s="15">
        <v>164.95311758913039</v>
      </c>
      <c r="J102" s="15"/>
      <c r="K102" s="15">
        <v>878.58072110502337</v>
      </c>
      <c r="L102" s="15">
        <v>807.04358865179165</v>
      </c>
      <c r="M102" s="15"/>
      <c r="N102" s="15">
        <v>32.711120646429237</v>
      </c>
      <c r="O102" s="15">
        <v>49.91722416383972</v>
      </c>
      <c r="P102" s="15"/>
      <c r="Q102" s="15"/>
      <c r="R102" s="15">
        <v>488.37890540525467</v>
      </c>
      <c r="S102" s="15">
        <v>467.56477171321444</v>
      </c>
      <c r="T102" s="15"/>
      <c r="U102" s="15">
        <v>954.03336943101135</v>
      </c>
      <c r="V102" s="15"/>
      <c r="W102" s="15"/>
      <c r="X102" s="15"/>
      <c r="Y102" s="15"/>
      <c r="Z102" s="15">
        <v>428.92590634992007</v>
      </c>
      <c r="AA102" s="15">
        <v>402.97769393004927</v>
      </c>
      <c r="AB102" s="15"/>
      <c r="AC102" s="15"/>
      <c r="AD102" s="15">
        <v>382.79104805228161</v>
      </c>
      <c r="AE102" s="15">
        <v>1334.9577066970733</v>
      </c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</row>
    <row r="103" spans="1:84" ht="16.5" x14ac:dyDescent="0.35">
      <c r="A103" s="14" t="s">
        <v>321</v>
      </c>
      <c r="B103" s="15">
        <v>5389.0269331140535</v>
      </c>
      <c r="C103" s="15">
        <v>5711.0636939356436</v>
      </c>
      <c r="D103" s="15">
        <v>780.67576023129379</v>
      </c>
      <c r="E103" s="15"/>
      <c r="F103" s="15"/>
      <c r="G103" s="15"/>
      <c r="H103" s="15">
        <v>93.179023901766456</v>
      </c>
      <c r="I103" s="15">
        <v>170.28773417968071</v>
      </c>
      <c r="J103" s="15"/>
      <c r="K103" s="15">
        <v>848.33909848368648</v>
      </c>
      <c r="L103" s="15">
        <v>779.26434531000712</v>
      </c>
      <c r="M103" s="15"/>
      <c r="N103" s="15">
        <v>32.945894899968806</v>
      </c>
      <c r="O103" s="15">
        <v>50.275490062721786</v>
      </c>
      <c r="P103" s="15"/>
      <c r="Q103" s="15"/>
      <c r="R103" s="15">
        <v>498.71403303995737</v>
      </c>
      <c r="S103" s="15">
        <v>477.45942838176325</v>
      </c>
      <c r="T103" s="15"/>
      <c r="U103" s="15">
        <v>967.11415498200404</v>
      </c>
      <c r="V103" s="15"/>
      <c r="W103" s="15"/>
      <c r="X103" s="15"/>
      <c r="Y103" s="15"/>
      <c r="Z103" s="15">
        <v>429.3970346806293</v>
      </c>
      <c r="AA103" s="15">
        <v>403.42032097925215</v>
      </c>
      <c r="AB103" s="15"/>
      <c r="AC103" s="15"/>
      <c r="AD103" s="15">
        <v>385.9390364422045</v>
      </c>
      <c r="AE103" s="15">
        <v>1352.7228964525873</v>
      </c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</row>
    <row r="104" spans="1:84" ht="16.5" x14ac:dyDescent="0.35">
      <c r="A104" s="14" t="s">
        <v>322</v>
      </c>
      <c r="B104" s="15">
        <v>5380.7363047496347</v>
      </c>
      <c r="C104" s="15">
        <v>5702.277635294703</v>
      </c>
      <c r="D104" s="15">
        <v>756.14987828632013</v>
      </c>
      <c r="E104" s="15"/>
      <c r="F104" s="15"/>
      <c r="G104" s="15"/>
      <c r="H104" s="15">
        <v>90.992703963923077</v>
      </c>
      <c r="I104" s="15">
        <v>166.29216250681463</v>
      </c>
      <c r="J104" s="15"/>
      <c r="K104" s="15">
        <v>843.72796649212512</v>
      </c>
      <c r="L104" s="15">
        <v>775.02866790345513</v>
      </c>
      <c r="M104" s="15"/>
      <c r="N104" s="15">
        <v>33.252572232924166</v>
      </c>
      <c r="O104" s="15">
        <v>50.743480179617166</v>
      </c>
      <c r="P104" s="15"/>
      <c r="Q104" s="15"/>
      <c r="R104" s="15">
        <v>494.30643375982976</v>
      </c>
      <c r="S104" s="15">
        <v>473.23967579129021</v>
      </c>
      <c r="T104" s="15"/>
      <c r="U104" s="15">
        <v>980.71779175978827</v>
      </c>
      <c r="V104" s="15"/>
      <c r="W104" s="15"/>
      <c r="X104" s="15"/>
      <c r="Y104" s="15"/>
      <c r="Z104" s="15">
        <v>426.03484271326442</v>
      </c>
      <c r="AA104" s="15">
        <v>400.26152747785534</v>
      </c>
      <c r="AB104" s="15"/>
      <c r="AC104" s="15"/>
      <c r="AD104" s="15">
        <v>376.97547267988097</v>
      </c>
      <c r="AE104" s="15">
        <v>1378.5786428615365</v>
      </c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</row>
    <row r="105" spans="1:84" ht="16.5" x14ac:dyDescent="0.35">
      <c r="A105" s="14" t="s">
        <v>323</v>
      </c>
      <c r="B105" s="15">
        <v>5351.8058994525054</v>
      </c>
      <c r="C105" s="15">
        <v>5671.6184106528617</v>
      </c>
      <c r="D105" s="15">
        <v>727.47012198194318</v>
      </c>
      <c r="E105" s="15"/>
      <c r="F105" s="15"/>
      <c r="G105" s="15"/>
      <c r="H105" s="15">
        <v>88.456080103935165</v>
      </c>
      <c r="I105" s="15">
        <v>161.65639888217262</v>
      </c>
      <c r="J105" s="15"/>
      <c r="K105" s="15">
        <v>831.0047096601503</v>
      </c>
      <c r="L105" s="15">
        <v>763.34138339293156</v>
      </c>
      <c r="M105" s="15"/>
      <c r="N105" s="15">
        <v>31.748024566959611</v>
      </c>
      <c r="O105" s="15">
        <v>48.447537954986203</v>
      </c>
      <c r="P105" s="15"/>
      <c r="Q105" s="15"/>
      <c r="R105" s="15">
        <v>495.30533721026734</v>
      </c>
      <c r="S105" s="15">
        <v>474.19600715326794</v>
      </c>
      <c r="T105" s="15"/>
      <c r="U105" s="15">
        <v>992.35212335000801</v>
      </c>
      <c r="V105" s="15"/>
      <c r="W105" s="15"/>
      <c r="X105" s="15"/>
      <c r="Y105" s="15"/>
      <c r="Z105" s="15">
        <v>421.11168875707961</v>
      </c>
      <c r="AA105" s="15">
        <v>395.63620361945578</v>
      </c>
      <c r="AB105" s="15"/>
      <c r="AC105" s="15"/>
      <c r="AD105" s="15">
        <v>376.70680721781395</v>
      </c>
      <c r="AE105" s="15">
        <v>1387.6510066042231</v>
      </c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</row>
    <row r="106" spans="1:84" ht="16.5" x14ac:dyDescent="0.35">
      <c r="A106" s="14" t="s">
        <v>324</v>
      </c>
      <c r="B106" s="15">
        <v>5329.0361477677507</v>
      </c>
      <c r="C106" s="15">
        <v>5647.4879871495614</v>
      </c>
      <c r="D106" s="15">
        <v>717.60076109362467</v>
      </c>
      <c r="E106" s="15"/>
      <c r="F106" s="15"/>
      <c r="G106" s="15"/>
      <c r="H106" s="15">
        <v>84.491537534734263</v>
      </c>
      <c r="I106" s="15">
        <v>154.41106680099685</v>
      </c>
      <c r="J106" s="15"/>
      <c r="K106" s="15">
        <v>840.72519836637514</v>
      </c>
      <c r="L106" s="15">
        <v>772.27039571982857</v>
      </c>
      <c r="M106" s="15"/>
      <c r="N106" s="15">
        <v>30.911835938646192</v>
      </c>
      <c r="O106" s="15">
        <v>47.171512726320394</v>
      </c>
      <c r="P106" s="15"/>
      <c r="Q106" s="15"/>
      <c r="R106" s="15">
        <v>484.26756021622288</v>
      </c>
      <c r="S106" s="15">
        <v>463.62864721342925</v>
      </c>
      <c r="T106" s="15"/>
      <c r="U106" s="15">
        <v>981.03722290953567</v>
      </c>
      <c r="V106" s="15"/>
      <c r="W106" s="15"/>
      <c r="X106" s="15"/>
      <c r="Y106" s="15"/>
      <c r="Z106" s="15">
        <v>425.99630401707793</v>
      </c>
      <c r="AA106" s="15">
        <v>400.22532021061789</v>
      </c>
      <c r="AB106" s="15"/>
      <c r="AC106" s="15"/>
      <c r="AD106" s="15">
        <v>381.32682638521891</v>
      </c>
      <c r="AE106" s="15">
        <v>1382.6789013062939</v>
      </c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</row>
    <row r="107" spans="1:84" ht="16.5" x14ac:dyDescent="0.35">
      <c r="A107" s="14" t="s">
        <v>325</v>
      </c>
      <c r="B107" s="15">
        <v>5345.1262404419258</v>
      </c>
      <c r="C107" s="15">
        <v>5664.5395894599706</v>
      </c>
      <c r="D107" s="15">
        <v>721.77191428020512</v>
      </c>
      <c r="E107" s="15"/>
      <c r="F107" s="15"/>
      <c r="G107" s="15"/>
      <c r="H107" s="15">
        <v>85.913303796069428</v>
      </c>
      <c r="I107" s="15">
        <v>157.00939145645927</v>
      </c>
      <c r="J107" s="15"/>
      <c r="K107" s="15">
        <v>844.81358240374482</v>
      </c>
      <c r="L107" s="15">
        <v>776.02588914922649</v>
      </c>
      <c r="M107" s="15"/>
      <c r="N107" s="15">
        <v>31.313183295454255</v>
      </c>
      <c r="O107" s="15">
        <v>47.783969456063758</v>
      </c>
      <c r="P107" s="15"/>
      <c r="Q107" s="15"/>
      <c r="R107" s="15">
        <v>479.64456838680331</v>
      </c>
      <c r="S107" s="15">
        <v>459.20268185040652</v>
      </c>
      <c r="T107" s="15"/>
      <c r="U107" s="15">
        <v>989.63083096178116</v>
      </c>
      <c r="V107" s="15"/>
      <c r="W107" s="15"/>
      <c r="X107" s="15"/>
      <c r="Y107" s="15"/>
      <c r="Z107" s="15">
        <v>429.74505704334331</v>
      </c>
      <c r="AA107" s="15">
        <v>403.74728945349523</v>
      </c>
      <c r="AB107" s="15"/>
      <c r="AC107" s="15"/>
      <c r="AD107" s="15">
        <v>386.11736273933747</v>
      </c>
      <c r="AE107" s="15">
        <v>1376.1764375352034</v>
      </c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</row>
    <row r="108" spans="1:84" ht="16.5" x14ac:dyDescent="0.35">
      <c r="A108" s="14" t="s">
        <v>326</v>
      </c>
      <c r="B108" s="15">
        <v>5371.2332174757948</v>
      </c>
      <c r="C108" s="15">
        <v>5692.2066637847192</v>
      </c>
      <c r="D108" s="15">
        <v>731.36068393357402</v>
      </c>
      <c r="E108" s="15"/>
      <c r="F108" s="15"/>
      <c r="G108" s="15"/>
      <c r="H108" s="15">
        <v>86.977538364880076</v>
      </c>
      <c r="I108" s="15">
        <v>158.95431517179583</v>
      </c>
      <c r="J108" s="15"/>
      <c r="K108" s="15">
        <v>850.80376080928102</v>
      </c>
      <c r="L108" s="15">
        <v>781.5283261603505</v>
      </c>
      <c r="M108" s="15"/>
      <c r="N108" s="15">
        <v>31.347902356407463</v>
      </c>
      <c r="O108" s="15">
        <v>47.836950800454005</v>
      </c>
      <c r="P108" s="15"/>
      <c r="Q108" s="15"/>
      <c r="R108" s="15">
        <v>484.66993929450371</v>
      </c>
      <c r="S108" s="15">
        <v>464.0138773693518</v>
      </c>
      <c r="T108" s="15"/>
      <c r="U108" s="15">
        <v>988.29635212114647</v>
      </c>
      <c r="V108" s="15"/>
      <c r="W108" s="15"/>
      <c r="X108" s="15"/>
      <c r="Y108" s="15"/>
      <c r="Z108" s="15">
        <v>428.23311172893921</v>
      </c>
      <c r="AA108" s="15">
        <v>402.32681046836757</v>
      </c>
      <c r="AB108" s="15"/>
      <c r="AC108" s="15"/>
      <c r="AD108" s="15">
        <v>382.71957769725111</v>
      </c>
      <c r="AE108" s="15">
        <v>1386.8243511697478</v>
      </c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</row>
    <row r="109" spans="1:84" ht="16.5" x14ac:dyDescent="0.35">
      <c r="A109" s="14" t="s">
        <v>327</v>
      </c>
      <c r="B109" s="15">
        <v>5393.9754759223624</v>
      </c>
      <c r="C109" s="15">
        <v>5716.3079511125306</v>
      </c>
      <c r="D109" s="15">
        <v>746.93684525900721</v>
      </c>
      <c r="E109" s="15"/>
      <c r="F109" s="15"/>
      <c r="G109" s="15"/>
      <c r="H109" s="15">
        <v>86.131401769895575</v>
      </c>
      <c r="I109" s="15">
        <v>157.40797268468921</v>
      </c>
      <c r="J109" s="15"/>
      <c r="K109" s="15">
        <v>849.84883703715911</v>
      </c>
      <c r="L109" s="15">
        <v>780.65115564040923</v>
      </c>
      <c r="M109" s="15"/>
      <c r="N109" s="15">
        <v>31.323575007661805</v>
      </c>
      <c r="O109" s="15">
        <v>47.799827226065503</v>
      </c>
      <c r="P109" s="15"/>
      <c r="Q109" s="15"/>
      <c r="R109" s="15">
        <v>480.28951382447963</v>
      </c>
      <c r="S109" s="15">
        <v>459.82014047320348</v>
      </c>
      <c r="T109" s="15"/>
      <c r="U109" s="15">
        <v>989.2799846471371</v>
      </c>
      <c r="V109" s="15"/>
      <c r="W109" s="15"/>
      <c r="X109" s="15"/>
      <c r="Y109" s="15"/>
      <c r="Z109" s="15">
        <v>425.72422809100732</v>
      </c>
      <c r="AA109" s="15">
        <v>399.96970373318277</v>
      </c>
      <c r="AB109" s="15"/>
      <c r="AC109" s="15"/>
      <c r="AD109" s="15">
        <v>389.85923197008299</v>
      </c>
      <c r="AE109" s="15">
        <v>1394.5818583159291</v>
      </c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</row>
    <row r="110" spans="1:84" ht="16.5" x14ac:dyDescent="0.35">
      <c r="A110" s="14" t="s">
        <v>328</v>
      </c>
      <c r="B110" s="15">
        <v>5432.6367543766719</v>
      </c>
      <c r="C110" s="15">
        <v>5757.2795451464754</v>
      </c>
      <c r="D110" s="15">
        <v>778.44098249143997</v>
      </c>
      <c r="E110" s="15"/>
      <c r="F110" s="15"/>
      <c r="G110" s="15"/>
      <c r="H110" s="15">
        <v>82.449457280680832</v>
      </c>
      <c r="I110" s="15">
        <v>150.67909789947211</v>
      </c>
      <c r="J110" s="15"/>
      <c r="K110" s="15">
        <v>831.56507541973008</v>
      </c>
      <c r="L110" s="15">
        <v>763.85612220144981</v>
      </c>
      <c r="M110" s="15"/>
      <c r="N110" s="15">
        <v>33.651301800026651</v>
      </c>
      <c r="O110" s="15">
        <v>51.351942157943739</v>
      </c>
      <c r="P110" s="15"/>
      <c r="Q110" s="15"/>
      <c r="R110" s="15">
        <v>469.84701464556156</v>
      </c>
      <c r="S110" s="15">
        <v>449.8226883091819</v>
      </c>
      <c r="T110" s="15"/>
      <c r="U110" s="15">
        <v>1009.8295708796117</v>
      </c>
      <c r="V110" s="15"/>
      <c r="W110" s="15"/>
      <c r="X110" s="15"/>
      <c r="Y110" s="15"/>
      <c r="Z110" s="15">
        <v>431.07524398380235</v>
      </c>
      <c r="AA110" s="15">
        <v>404.99700568146483</v>
      </c>
      <c r="AB110" s="15"/>
      <c r="AC110" s="15"/>
      <c r="AD110" s="15">
        <v>393.84597898637128</v>
      </c>
      <c r="AE110" s="15">
        <v>1401.9321288895194</v>
      </c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</row>
    <row r="111" spans="1:84" ht="16.5" x14ac:dyDescent="0.35">
      <c r="A111" s="14" t="s">
        <v>329</v>
      </c>
      <c r="B111" s="15">
        <v>5467.4451540697282</v>
      </c>
      <c r="C111" s="15">
        <v>5794.1680205982293</v>
      </c>
      <c r="D111" s="15">
        <v>794.39561037233295</v>
      </c>
      <c r="E111" s="15"/>
      <c r="F111" s="15"/>
      <c r="G111" s="15"/>
      <c r="H111" s="15">
        <v>84.363473063450371</v>
      </c>
      <c r="I111" s="15">
        <v>154.17702476309313</v>
      </c>
      <c r="J111" s="15"/>
      <c r="K111" s="15">
        <v>822.62726895397373</v>
      </c>
      <c r="L111" s="15">
        <v>755.64606337415523</v>
      </c>
      <c r="M111" s="15"/>
      <c r="N111" s="15">
        <v>35.846357064875718</v>
      </c>
      <c r="O111" s="15">
        <v>54.701600119584015</v>
      </c>
      <c r="P111" s="15"/>
      <c r="Q111" s="15"/>
      <c r="R111" s="15">
        <v>453.505326999148</v>
      </c>
      <c r="S111" s="15">
        <v>434.17746414155795</v>
      </c>
      <c r="T111" s="15"/>
      <c r="U111" s="15">
        <v>1015.8337931602472</v>
      </c>
      <c r="V111" s="15"/>
      <c r="W111" s="15"/>
      <c r="X111" s="15"/>
      <c r="Y111" s="15"/>
      <c r="Z111" s="15">
        <v>433.88149038895068</v>
      </c>
      <c r="AA111" s="15">
        <v>407.63348598774786</v>
      </c>
      <c r="AB111" s="15"/>
      <c r="AC111" s="15"/>
      <c r="AD111" s="15">
        <v>409.5794222173285</v>
      </c>
      <c r="AE111" s="15">
        <v>1417.4124118494792</v>
      </c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</row>
    <row r="112" spans="1:84" ht="16.5" x14ac:dyDescent="0.35">
      <c r="A112" s="14" t="s">
        <v>330</v>
      </c>
      <c r="B112" s="15">
        <v>5449.1834696869228</v>
      </c>
      <c r="C112" s="15">
        <v>5774.815056888232</v>
      </c>
      <c r="D112" s="15">
        <v>809.65773298329452</v>
      </c>
      <c r="E112" s="15"/>
      <c r="F112" s="15"/>
      <c r="G112" s="15"/>
      <c r="H112" s="15">
        <v>86.435049993384865</v>
      </c>
      <c r="I112" s="15">
        <v>157.96289981099386</v>
      </c>
      <c r="J112" s="15"/>
      <c r="K112" s="15">
        <v>802.30868409527568</v>
      </c>
      <c r="L112" s="15">
        <v>736.98188915910384</v>
      </c>
      <c r="M112" s="15"/>
      <c r="N112" s="15">
        <v>35.152076874841377</v>
      </c>
      <c r="O112" s="15">
        <v>53.642127402245592</v>
      </c>
      <c r="P112" s="15"/>
      <c r="Q112" s="15"/>
      <c r="R112" s="15">
        <v>426.5490631327591</v>
      </c>
      <c r="S112" s="15">
        <v>408.37004448965729</v>
      </c>
      <c r="T112" s="15"/>
      <c r="U112" s="15">
        <v>1030.625014098666</v>
      </c>
      <c r="V112" s="15"/>
      <c r="W112" s="15"/>
      <c r="X112" s="15"/>
      <c r="Y112" s="15"/>
      <c r="Z112" s="15">
        <v>442.35034843859916</v>
      </c>
      <c r="AA112" s="15">
        <v>415.59001376223046</v>
      </c>
      <c r="AB112" s="15"/>
      <c r="AC112" s="15"/>
      <c r="AD112" s="15">
        <v>410.6969089428776</v>
      </c>
      <c r="AE112" s="15">
        <v>1405.4085911272903</v>
      </c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</row>
    <row r="113" spans="1:84" ht="16.5" x14ac:dyDescent="0.35">
      <c r="A113" s="14" t="s">
        <v>331</v>
      </c>
      <c r="B113" s="15">
        <v>5403.3568479106498</v>
      </c>
      <c r="C113" s="15">
        <v>5726.2499338909793</v>
      </c>
      <c r="D113" s="15">
        <v>801.98863499931986</v>
      </c>
      <c r="E113" s="15"/>
      <c r="F113" s="15"/>
      <c r="G113" s="15"/>
      <c r="H113" s="15">
        <v>85.932852546925687</v>
      </c>
      <c r="I113" s="15">
        <v>157.04511744230845</v>
      </c>
      <c r="J113" s="15"/>
      <c r="K113" s="15">
        <v>790.19030826336586</v>
      </c>
      <c r="L113" s="15">
        <v>725.85023411013481</v>
      </c>
      <c r="M113" s="15"/>
      <c r="N113" s="15">
        <v>34.371729064446214</v>
      </c>
      <c r="O113" s="15">
        <v>52.451315354003853</v>
      </c>
      <c r="P113" s="15"/>
      <c r="Q113" s="15"/>
      <c r="R113" s="15">
        <v>418.94783566309349</v>
      </c>
      <c r="S113" s="15">
        <v>401.09277238134365</v>
      </c>
      <c r="T113" s="15"/>
      <c r="U113" s="15">
        <v>1019.9052619563746</v>
      </c>
      <c r="V113" s="15"/>
      <c r="W113" s="15"/>
      <c r="X113" s="15"/>
      <c r="Y113" s="15"/>
      <c r="Z113" s="15">
        <v>444.59043167170785</v>
      </c>
      <c r="AA113" s="15">
        <v>417.69458138597543</v>
      </c>
      <c r="AB113" s="15"/>
      <c r="AC113" s="15"/>
      <c r="AD113" s="15">
        <v>402.38521737221504</v>
      </c>
      <c r="AE113" s="15">
        <v>1405.0445763732534</v>
      </c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</row>
    <row r="114" spans="1:84" ht="16.5" x14ac:dyDescent="0.35">
      <c r="A114" s="14" t="s">
        <v>332</v>
      </c>
      <c r="B114" s="15">
        <v>5362.884529188409</v>
      </c>
      <c r="C114" s="15">
        <v>5683.3590756835929</v>
      </c>
      <c r="D114" s="15">
        <v>804.74456575652016</v>
      </c>
      <c r="E114" s="15"/>
      <c r="F114" s="15"/>
      <c r="G114" s="15"/>
      <c r="H114" s="15">
        <v>84.790440337599435</v>
      </c>
      <c r="I114" s="15">
        <v>154.95732151486388</v>
      </c>
      <c r="J114" s="15"/>
      <c r="K114" s="15">
        <v>768.74646138776404</v>
      </c>
      <c r="L114" s="15">
        <v>706.15242066936332</v>
      </c>
      <c r="M114" s="15"/>
      <c r="N114" s="15">
        <v>34.216590271500209</v>
      </c>
      <c r="O114" s="15">
        <v>52.214573299590668</v>
      </c>
      <c r="P114" s="15"/>
      <c r="Q114" s="15"/>
      <c r="R114" s="15">
        <v>405.09530586858597</v>
      </c>
      <c r="S114" s="15">
        <v>387.83062108993016</v>
      </c>
      <c r="T114" s="15"/>
      <c r="U114" s="15">
        <v>1015.7067377133542</v>
      </c>
      <c r="V114" s="15"/>
      <c r="W114" s="15"/>
      <c r="X114" s="15"/>
      <c r="Y114" s="15"/>
      <c r="Z114" s="15">
        <v>444.18791669560352</v>
      </c>
      <c r="AA114" s="15">
        <v>417.31641687214795</v>
      </c>
      <c r="AB114" s="15"/>
      <c r="AC114" s="15"/>
      <c r="AD114" s="15">
        <v>410.45060675334486</v>
      </c>
      <c r="AE114" s="15">
        <v>1394.9459044041785</v>
      </c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</row>
    <row r="115" spans="1:84" ht="16.5" x14ac:dyDescent="0.35">
      <c r="A115" s="14" t="s">
        <v>333</v>
      </c>
      <c r="B115" s="15">
        <v>5348.3886555935742</v>
      </c>
      <c r="C115" s="15">
        <v>5667.9969595860384</v>
      </c>
      <c r="D115" s="15">
        <v>772.60752530612319</v>
      </c>
      <c r="E115" s="15"/>
      <c r="F115" s="15"/>
      <c r="G115" s="15"/>
      <c r="H115" s="15">
        <v>82.662241134154385</v>
      </c>
      <c r="I115" s="15">
        <v>151.06796739778574</v>
      </c>
      <c r="J115" s="15"/>
      <c r="K115" s="15">
        <v>784.87881349026009</v>
      </c>
      <c r="L115" s="15">
        <v>720.97121992302505</v>
      </c>
      <c r="M115" s="15"/>
      <c r="N115" s="15">
        <v>36.755981059474337</v>
      </c>
      <c r="O115" s="15">
        <v>56.089687838558056</v>
      </c>
      <c r="P115" s="15"/>
      <c r="Q115" s="15"/>
      <c r="R115" s="15">
        <v>409.55518449735314</v>
      </c>
      <c r="S115" s="15">
        <v>392.10042494478301</v>
      </c>
      <c r="T115" s="15"/>
      <c r="U115" s="15">
        <v>1003.1029883262738</v>
      </c>
      <c r="V115" s="15"/>
      <c r="W115" s="15"/>
      <c r="X115" s="15"/>
      <c r="Y115" s="15"/>
      <c r="Z115" s="15">
        <v>436.40018611317237</v>
      </c>
      <c r="AA115" s="15">
        <v>409.99981121929096</v>
      </c>
      <c r="AB115" s="15"/>
      <c r="AC115" s="15"/>
      <c r="AD115" s="15">
        <v>416.89575030318719</v>
      </c>
      <c r="AE115" s="15">
        <v>1405.5299853636609</v>
      </c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</row>
    <row r="116" spans="1:84" ht="16.5" x14ac:dyDescent="0.35">
      <c r="A116" s="14" t="s">
        <v>334</v>
      </c>
      <c r="B116" s="15">
        <v>5277.5743040225088</v>
      </c>
      <c r="C116" s="15">
        <v>5592.9508933320312</v>
      </c>
      <c r="D116" s="15">
        <v>745.49712373080934</v>
      </c>
      <c r="E116" s="15"/>
      <c r="F116" s="15"/>
      <c r="G116" s="15"/>
      <c r="H116" s="15">
        <v>80.760415824698924</v>
      </c>
      <c r="I116" s="15">
        <v>147.59231902552796</v>
      </c>
      <c r="J116" s="15"/>
      <c r="K116" s="15">
        <v>777.00031368061514</v>
      </c>
      <c r="L116" s="15">
        <v>713.73421527811172</v>
      </c>
      <c r="M116" s="15"/>
      <c r="N116" s="15">
        <v>32.691049531409917</v>
      </c>
      <c r="O116" s="15">
        <v>49.886595609151328</v>
      </c>
      <c r="P116" s="15"/>
      <c r="Q116" s="15"/>
      <c r="R116" s="15">
        <v>399.50328939517544</v>
      </c>
      <c r="S116" s="15">
        <v>382.47692977183948</v>
      </c>
      <c r="T116" s="15"/>
      <c r="U116" s="15">
        <v>987.66038765749158</v>
      </c>
      <c r="V116" s="15"/>
      <c r="W116" s="15"/>
      <c r="X116" s="15"/>
      <c r="Y116" s="15"/>
      <c r="Z116" s="15">
        <v>423.08850675639064</v>
      </c>
      <c r="AA116" s="15">
        <v>397.49343244823137</v>
      </c>
      <c r="AB116" s="15"/>
      <c r="AC116" s="15"/>
      <c r="AD116" s="15">
        <v>410.94950027258426</v>
      </c>
      <c r="AE116" s="15">
        <v>1420.4237171732689</v>
      </c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</row>
    <row r="117" spans="1:84" ht="16.5" x14ac:dyDescent="0.35">
      <c r="A117" s="14" t="s">
        <v>335</v>
      </c>
      <c r="B117" s="15">
        <v>5193.2666745734341</v>
      </c>
      <c r="C117" s="15">
        <v>5503.605219679931</v>
      </c>
      <c r="D117" s="15">
        <v>710.3965020282468</v>
      </c>
      <c r="E117" s="15"/>
      <c r="F117" s="15"/>
      <c r="G117" s="15"/>
      <c r="H117" s="15">
        <v>79.6918769627096</v>
      </c>
      <c r="I117" s="15">
        <v>145.63952907268487</v>
      </c>
      <c r="J117" s="15"/>
      <c r="K117" s="15">
        <v>762.66825505685688</v>
      </c>
      <c r="L117" s="15">
        <v>700.5691232761634</v>
      </c>
      <c r="M117" s="15"/>
      <c r="N117" s="15">
        <v>30.639669127003359</v>
      </c>
      <c r="O117" s="15">
        <v>46.756185721978959</v>
      </c>
      <c r="P117" s="15"/>
      <c r="Q117" s="15"/>
      <c r="R117" s="15">
        <v>387.68500499746756</v>
      </c>
      <c r="S117" s="15">
        <v>371.1623267345301</v>
      </c>
      <c r="T117" s="15"/>
      <c r="U117" s="15">
        <v>985.16934079121324</v>
      </c>
      <c r="V117" s="15"/>
      <c r="W117" s="15"/>
      <c r="X117" s="15"/>
      <c r="Y117" s="15"/>
      <c r="Z117" s="15">
        <v>413.66531559652719</v>
      </c>
      <c r="AA117" s="15">
        <v>388.64030470088119</v>
      </c>
      <c r="AB117" s="15"/>
      <c r="AC117" s="15"/>
      <c r="AD117" s="15">
        <v>407.1863762821194</v>
      </c>
      <c r="AE117" s="15">
        <v>1416.1643337312594</v>
      </c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</row>
    <row r="118" spans="1:84" ht="16.5" x14ac:dyDescent="0.35">
      <c r="A118" s="14" t="s">
        <v>336</v>
      </c>
      <c r="B118" s="15">
        <v>5180.842015635837</v>
      </c>
      <c r="C118" s="15">
        <v>5490.4380896119719</v>
      </c>
      <c r="D118" s="15">
        <v>709.08831296111543</v>
      </c>
      <c r="E118" s="15"/>
      <c r="F118" s="15"/>
      <c r="G118" s="15"/>
      <c r="H118" s="15">
        <v>78.775659071348514</v>
      </c>
      <c r="I118" s="15">
        <v>143.96511070896335</v>
      </c>
      <c r="J118" s="15"/>
      <c r="K118" s="15">
        <v>755.61985848281881</v>
      </c>
      <c r="L118" s="15">
        <v>694.09463194177783</v>
      </c>
      <c r="M118" s="15"/>
      <c r="N118" s="15">
        <v>28.275089974676767</v>
      </c>
      <c r="O118" s="15">
        <v>43.147834027898035</v>
      </c>
      <c r="P118" s="15"/>
      <c r="Q118" s="15"/>
      <c r="R118" s="15">
        <v>384.79884089323991</v>
      </c>
      <c r="S118" s="15">
        <v>368.39916754484256</v>
      </c>
      <c r="T118" s="15"/>
      <c r="U118" s="15">
        <v>1005.9758384086123</v>
      </c>
      <c r="V118" s="15"/>
      <c r="W118" s="15"/>
      <c r="X118" s="15"/>
      <c r="Y118" s="15"/>
      <c r="Z118" s="15">
        <v>403.2236352412898</v>
      </c>
      <c r="AA118" s="15">
        <v>378.83030206868875</v>
      </c>
      <c r="AB118" s="15"/>
      <c r="AC118" s="15"/>
      <c r="AD118" s="15">
        <v>396.10226870747925</v>
      </c>
      <c r="AE118" s="15">
        <v>1418.9825118952833</v>
      </c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</row>
    <row r="119" spans="1:84" ht="16.5" x14ac:dyDescent="0.35">
      <c r="A119" s="14" t="s">
        <v>337</v>
      </c>
      <c r="B119" s="15">
        <v>5190.0217782763366</v>
      </c>
      <c r="C119" s="15">
        <v>5500.1664152978137</v>
      </c>
      <c r="D119" s="15">
        <v>707.38751332375614</v>
      </c>
      <c r="E119" s="15"/>
      <c r="F119" s="15"/>
      <c r="G119" s="15"/>
      <c r="H119" s="15">
        <v>77.736805848116646</v>
      </c>
      <c r="I119" s="15">
        <v>142.06657223837459</v>
      </c>
      <c r="J119" s="15"/>
      <c r="K119" s="15">
        <v>751.38755516994263</v>
      </c>
      <c r="L119" s="15">
        <v>690.20693765047758</v>
      </c>
      <c r="M119" s="15"/>
      <c r="N119" s="15">
        <v>29.462282944324972</v>
      </c>
      <c r="O119" s="15">
        <v>44.959492461499664</v>
      </c>
      <c r="P119" s="15"/>
      <c r="Q119" s="15"/>
      <c r="R119" s="15">
        <v>371.84732127648982</v>
      </c>
      <c r="S119" s="15">
        <v>355.99962643870083</v>
      </c>
      <c r="T119" s="15"/>
      <c r="U119" s="15">
        <v>1019.2067141146845</v>
      </c>
      <c r="V119" s="15"/>
      <c r="W119" s="15"/>
      <c r="X119" s="15"/>
      <c r="Y119" s="15"/>
      <c r="Z119" s="15">
        <v>394.87755788726355</v>
      </c>
      <c r="AA119" s="15">
        <v>370.98912727440262</v>
      </c>
      <c r="AB119" s="15"/>
      <c r="AC119" s="15"/>
      <c r="AD119" s="15">
        <v>398.81748230085157</v>
      </c>
      <c r="AE119" s="15">
        <v>1439.298545410938</v>
      </c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</row>
    <row r="120" spans="1:84" ht="16.5" x14ac:dyDescent="0.35">
      <c r="A120" s="14" t="s">
        <v>338</v>
      </c>
      <c r="B120" s="15">
        <v>5222.8640923957619</v>
      </c>
      <c r="C120" s="15">
        <v>5534.9713160934934</v>
      </c>
      <c r="D120" s="15">
        <v>708.54718176256915</v>
      </c>
      <c r="E120" s="15"/>
      <c r="F120" s="15"/>
      <c r="G120" s="15"/>
      <c r="H120" s="15">
        <v>75.411215530118042</v>
      </c>
      <c r="I120" s="15">
        <v>137.81647936017825</v>
      </c>
      <c r="J120" s="15"/>
      <c r="K120" s="15">
        <v>761.92961025297745</v>
      </c>
      <c r="L120" s="15">
        <v>699.8906215301746</v>
      </c>
      <c r="M120" s="15"/>
      <c r="N120" s="15">
        <v>29.456498709254991</v>
      </c>
      <c r="O120" s="15">
        <v>44.950665709224019</v>
      </c>
      <c r="P120" s="15"/>
      <c r="Q120" s="15"/>
      <c r="R120" s="15">
        <v>364.09952060348422</v>
      </c>
      <c r="S120" s="15">
        <v>348.58202790432648</v>
      </c>
      <c r="T120" s="15"/>
      <c r="U120" s="15">
        <v>1033.0286206624676</v>
      </c>
      <c r="V120" s="15"/>
      <c r="W120" s="15"/>
      <c r="X120" s="15"/>
      <c r="Y120" s="15"/>
      <c r="Z120" s="15">
        <v>390.89522606197852</v>
      </c>
      <c r="AA120" s="15">
        <v>367.24770976694998</v>
      </c>
      <c r="AB120" s="15"/>
      <c r="AC120" s="15"/>
      <c r="AD120" s="15">
        <v>394.52490062555734</v>
      </c>
      <c r="AE120" s="15">
        <v>1464.9713181874081</v>
      </c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</row>
    <row r="121" spans="1:84" ht="16.5" x14ac:dyDescent="0.35">
      <c r="A121" s="14" t="s">
        <v>339</v>
      </c>
      <c r="B121" s="15">
        <v>5276.5118204259179</v>
      </c>
      <c r="C121" s="15">
        <v>5591.8249179807844</v>
      </c>
      <c r="D121" s="15">
        <v>725.19896239152615</v>
      </c>
      <c r="E121" s="15"/>
      <c r="F121" s="15"/>
      <c r="G121" s="15"/>
      <c r="H121" s="15">
        <v>74.616971583158602</v>
      </c>
      <c r="I121" s="15">
        <v>136.36497239594735</v>
      </c>
      <c r="J121" s="15"/>
      <c r="K121" s="15">
        <v>762.30494078427421</v>
      </c>
      <c r="L121" s="15">
        <v>700.23539132950202</v>
      </c>
      <c r="M121" s="15"/>
      <c r="N121" s="15">
        <v>28.651837430130982</v>
      </c>
      <c r="O121" s="15">
        <v>43.722751267522384</v>
      </c>
      <c r="P121" s="15"/>
      <c r="Q121" s="15"/>
      <c r="R121" s="15">
        <v>363.25889066797248</v>
      </c>
      <c r="S121" s="15">
        <v>347.77722462649717</v>
      </c>
      <c r="T121" s="15"/>
      <c r="U121" s="15">
        <v>1041.9348786636358</v>
      </c>
      <c r="V121" s="15"/>
      <c r="W121" s="15"/>
      <c r="X121" s="15"/>
      <c r="Y121" s="15"/>
      <c r="Z121" s="15">
        <v>392.28585897857062</v>
      </c>
      <c r="AA121" s="15">
        <v>368.55421524385241</v>
      </c>
      <c r="AB121" s="15"/>
      <c r="AC121" s="15"/>
      <c r="AD121" s="15">
        <v>386.04424958227816</v>
      </c>
      <c r="AE121" s="15">
        <v>1502.215230344342</v>
      </c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</row>
    <row r="122" spans="1:84" ht="16.5" x14ac:dyDescent="0.35">
      <c r="A122" s="14" t="s">
        <v>340</v>
      </c>
      <c r="B122" s="15">
        <v>5388.4196932303539</v>
      </c>
      <c r="C122" s="15">
        <v>5710.4201666910503</v>
      </c>
      <c r="D122" s="15">
        <v>761.08781704319654</v>
      </c>
      <c r="E122" s="15"/>
      <c r="F122" s="15"/>
      <c r="G122" s="15"/>
      <c r="H122" s="15">
        <v>77.34837633606837</v>
      </c>
      <c r="I122" s="15">
        <v>141.35670451573185</v>
      </c>
      <c r="J122" s="15"/>
      <c r="K122" s="15">
        <v>769.60452419335945</v>
      </c>
      <c r="L122" s="15">
        <v>706.94061698335179</v>
      </c>
      <c r="M122" s="15"/>
      <c r="N122" s="15">
        <v>27.555708394843094</v>
      </c>
      <c r="O122" s="15">
        <v>42.050056548244036</v>
      </c>
      <c r="P122" s="15"/>
      <c r="Q122" s="15"/>
      <c r="R122" s="15">
        <v>382.33589752612494</v>
      </c>
      <c r="S122" s="15">
        <v>366.04119192295917</v>
      </c>
      <c r="T122" s="15"/>
      <c r="U122" s="15">
        <v>1043.2610705901416</v>
      </c>
      <c r="V122" s="15"/>
      <c r="W122" s="15"/>
      <c r="X122" s="15"/>
      <c r="Y122" s="15"/>
      <c r="Z122" s="15">
        <v>404.28906380928294</v>
      </c>
      <c r="AA122" s="15">
        <v>379.83127669162701</v>
      </c>
      <c r="AB122" s="15"/>
      <c r="AC122" s="15"/>
      <c r="AD122" s="15">
        <v>393.6284477161114</v>
      </c>
      <c r="AE122" s="15">
        <v>1529.3087876211976</v>
      </c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</row>
    <row r="123" spans="1:84" ht="16.5" x14ac:dyDescent="0.35">
      <c r="A123" s="14" t="s">
        <v>341</v>
      </c>
      <c r="B123" s="15">
        <v>5482.800530054823</v>
      </c>
      <c r="C123" s="15">
        <v>5810.4410011165373</v>
      </c>
      <c r="D123" s="15">
        <v>803.02951802330369</v>
      </c>
      <c r="E123" s="15"/>
      <c r="F123" s="15"/>
      <c r="G123" s="15"/>
      <c r="H123" s="15">
        <v>77.418821369169919</v>
      </c>
      <c r="I123" s="15">
        <v>141.48544513318799</v>
      </c>
      <c r="J123" s="15"/>
      <c r="K123" s="15">
        <v>783.76144011495637</v>
      </c>
      <c r="L123" s="15">
        <v>719.94482701795994</v>
      </c>
      <c r="M123" s="15"/>
      <c r="N123" s="15">
        <v>26.131651264130511</v>
      </c>
      <c r="O123" s="15">
        <v>39.876943013423762</v>
      </c>
      <c r="P123" s="15"/>
      <c r="Q123" s="15"/>
      <c r="R123" s="15">
        <v>398.12158140775563</v>
      </c>
      <c r="S123" s="15">
        <v>381.15410855134434</v>
      </c>
      <c r="T123" s="15"/>
      <c r="U123" s="15">
        <v>1051.9981283674813</v>
      </c>
      <c r="V123" s="15"/>
      <c r="W123" s="15"/>
      <c r="X123" s="15"/>
      <c r="Y123" s="15"/>
      <c r="Z123" s="15">
        <v>405.4919607549835</v>
      </c>
      <c r="AA123" s="15">
        <v>380.96140343388646</v>
      </c>
      <c r="AB123" s="15"/>
      <c r="AC123" s="15"/>
      <c r="AD123" s="15">
        <v>398.51633614031761</v>
      </c>
      <c r="AE123" s="15">
        <v>1538.3310926126762</v>
      </c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</row>
    <row r="124" spans="1:84" ht="16.5" x14ac:dyDescent="0.35">
      <c r="A124" s="14" t="s">
        <v>342</v>
      </c>
      <c r="B124" s="15">
        <v>5507.2644326101863</v>
      </c>
      <c r="C124" s="15">
        <v>5836.3668143347659</v>
      </c>
      <c r="D124" s="15">
        <v>813.03141401373125</v>
      </c>
      <c r="E124" s="15"/>
      <c r="F124" s="15"/>
      <c r="G124" s="15"/>
      <c r="H124" s="15">
        <v>79.588866916807007</v>
      </c>
      <c r="I124" s="15">
        <v>145.45127482210384</v>
      </c>
      <c r="J124" s="15"/>
      <c r="K124" s="15">
        <v>782.11531146036498</v>
      </c>
      <c r="L124" s="15">
        <v>718.43273194818312</v>
      </c>
      <c r="M124" s="15"/>
      <c r="N124" s="15">
        <v>26.87581754557533</v>
      </c>
      <c r="O124" s="15">
        <v>41.012541988694792</v>
      </c>
      <c r="P124" s="15"/>
      <c r="Q124" s="15"/>
      <c r="R124" s="15">
        <v>408.049229787115</v>
      </c>
      <c r="S124" s="15">
        <v>390.65865225044712</v>
      </c>
      <c r="T124" s="15"/>
      <c r="U124" s="15">
        <v>1046.5848160218861</v>
      </c>
      <c r="V124" s="15"/>
      <c r="W124" s="15"/>
      <c r="X124" s="15"/>
      <c r="Y124" s="15"/>
      <c r="Z124" s="15">
        <v>418.16879540153815</v>
      </c>
      <c r="AA124" s="15">
        <v>392.87134292826994</v>
      </c>
      <c r="AB124" s="15"/>
      <c r="AC124" s="15"/>
      <c r="AD124" s="15">
        <v>402.76520662668327</v>
      </c>
      <c r="AE124" s="15">
        <v>1530.0849748365401</v>
      </c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</row>
    <row r="125" spans="1:84" ht="16.5" x14ac:dyDescent="0.35">
      <c r="A125" s="14" t="s">
        <v>343</v>
      </c>
      <c r="B125" s="15">
        <v>5496.495075427857</v>
      </c>
      <c r="C125" s="15">
        <v>5824.9539033260826</v>
      </c>
      <c r="D125" s="15">
        <v>814.55452816293632</v>
      </c>
      <c r="E125" s="15"/>
      <c r="F125" s="15"/>
      <c r="G125" s="15"/>
      <c r="H125" s="15">
        <v>79.349268997069629</v>
      </c>
      <c r="I125" s="15">
        <v>145.01340173481699</v>
      </c>
      <c r="J125" s="15"/>
      <c r="K125" s="15">
        <v>789.12340320763144</v>
      </c>
      <c r="L125" s="15">
        <v>724.8702002165528</v>
      </c>
      <c r="M125" s="15"/>
      <c r="N125" s="15">
        <v>28.856325323569429</v>
      </c>
      <c r="O125" s="15">
        <v>44.034800130839834</v>
      </c>
      <c r="P125" s="15"/>
      <c r="Q125" s="15"/>
      <c r="R125" s="15">
        <v>387.57641062263457</v>
      </c>
      <c r="S125" s="15">
        <v>371.05836052404038</v>
      </c>
      <c r="T125" s="15"/>
      <c r="U125" s="15">
        <v>1049.951599196949</v>
      </c>
      <c r="V125" s="15"/>
      <c r="W125" s="15"/>
      <c r="X125" s="15"/>
      <c r="Y125" s="15"/>
      <c r="Z125" s="15">
        <v>427.2009248662589</v>
      </c>
      <c r="AA125" s="15">
        <v>401.35706656745134</v>
      </c>
      <c r="AB125" s="15"/>
      <c r="AC125" s="15"/>
      <c r="AD125" s="15">
        <v>407.55525459155155</v>
      </c>
      <c r="AE125" s="15">
        <v>1512.3273604593062</v>
      </c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</row>
    <row r="126" spans="1:84" ht="16.5" x14ac:dyDescent="0.35">
      <c r="A126" s="14" t="s">
        <v>344</v>
      </c>
      <c r="B126" s="15">
        <v>5466.9887668689553</v>
      </c>
      <c r="C126" s="15">
        <v>5793.6843606712955</v>
      </c>
      <c r="D126" s="15">
        <v>807.00818195333875</v>
      </c>
      <c r="E126" s="15"/>
      <c r="F126" s="15"/>
      <c r="G126" s="15"/>
      <c r="H126" s="15">
        <v>75.96216349334459</v>
      </c>
      <c r="I126" s="15">
        <v>138.82335490340853</v>
      </c>
      <c r="J126" s="15"/>
      <c r="K126" s="15">
        <v>782.91443398881029</v>
      </c>
      <c r="L126" s="15">
        <v>719.16678710969165</v>
      </c>
      <c r="M126" s="15"/>
      <c r="N126" s="15">
        <v>29.321000813163479</v>
      </c>
      <c r="O126" s="15">
        <v>44.743895695868737</v>
      </c>
      <c r="P126" s="15"/>
      <c r="Q126" s="15"/>
      <c r="R126" s="15">
        <v>395.08313793984036</v>
      </c>
      <c r="S126" s="15">
        <v>378.24515996508126</v>
      </c>
      <c r="T126" s="15"/>
      <c r="U126" s="15">
        <v>1031.6137445307766</v>
      </c>
      <c r="V126" s="15"/>
      <c r="W126" s="15"/>
      <c r="X126" s="15"/>
      <c r="Y126" s="15"/>
      <c r="Z126" s="15">
        <v>446.96960854447451</v>
      </c>
      <c r="AA126" s="15">
        <v>419.92982806948322</v>
      </c>
      <c r="AB126" s="15"/>
      <c r="AC126" s="15"/>
      <c r="AD126" s="15">
        <v>403.91621378830229</v>
      </c>
      <c r="AE126" s="15">
        <v>1494.2002818168892</v>
      </c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</row>
    <row r="127" spans="1:84" ht="16.5" x14ac:dyDescent="0.35">
      <c r="A127" s="14" t="s">
        <v>345</v>
      </c>
      <c r="B127" s="15">
        <v>5432.165025438263</v>
      </c>
      <c r="C127" s="15">
        <v>5756.7796266923724</v>
      </c>
      <c r="D127" s="15">
        <v>785.07230194497424</v>
      </c>
      <c r="E127" s="15"/>
      <c r="F127" s="15"/>
      <c r="G127" s="15"/>
      <c r="H127" s="15">
        <v>75.456522529499637</v>
      </c>
      <c r="I127" s="15">
        <v>137.89927939331989</v>
      </c>
      <c r="J127" s="15"/>
      <c r="K127" s="15">
        <v>778.02455656345944</v>
      </c>
      <c r="L127" s="15">
        <v>714.67506070297156</v>
      </c>
      <c r="M127" s="15"/>
      <c r="N127" s="15">
        <v>27.87573594762133</v>
      </c>
      <c r="O127" s="15">
        <v>42.538419122651284</v>
      </c>
      <c r="P127" s="15"/>
      <c r="Q127" s="15"/>
      <c r="R127" s="15">
        <v>391.68286157636214</v>
      </c>
      <c r="S127" s="15">
        <v>374.98979937506505</v>
      </c>
      <c r="T127" s="15"/>
      <c r="U127" s="15">
        <v>1021.6877155408591</v>
      </c>
      <c r="V127" s="15"/>
      <c r="W127" s="15"/>
      <c r="X127" s="15"/>
      <c r="Y127" s="15"/>
      <c r="Z127" s="15">
        <v>444.03420262965511</v>
      </c>
      <c r="AA127" s="15">
        <v>417.1720018603628</v>
      </c>
      <c r="AB127" s="15"/>
      <c r="AC127" s="15"/>
      <c r="AD127" s="15">
        <v>407.19763054489658</v>
      </c>
      <c r="AE127" s="15">
        <v>1501.1334981609305</v>
      </c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</row>
    <row r="128" spans="1:84" ht="16.5" x14ac:dyDescent="0.35">
      <c r="A128" s="14" t="s">
        <v>346</v>
      </c>
      <c r="B128" s="15">
        <v>5435.6556540613237</v>
      </c>
      <c r="C128" s="15">
        <v>5760.4788478403825</v>
      </c>
      <c r="D128" s="15">
        <v>751.99001479812546</v>
      </c>
      <c r="E128" s="15"/>
      <c r="F128" s="15"/>
      <c r="G128" s="15"/>
      <c r="H128" s="15">
        <v>80.067736402974916</v>
      </c>
      <c r="I128" s="15">
        <v>146.32642457526387</v>
      </c>
      <c r="J128" s="15"/>
      <c r="K128" s="15">
        <v>780.29094288823933</v>
      </c>
      <c r="L128" s="15">
        <v>716.75690988186227</v>
      </c>
      <c r="M128" s="15"/>
      <c r="N128" s="15">
        <v>26.436894812298235</v>
      </c>
      <c r="O128" s="15">
        <v>40.342745172363784</v>
      </c>
      <c r="P128" s="15"/>
      <c r="Q128" s="15"/>
      <c r="R128" s="15">
        <v>398.96886403230349</v>
      </c>
      <c r="S128" s="15">
        <v>381.96528098843919</v>
      </c>
      <c r="T128" s="15"/>
      <c r="U128" s="15">
        <v>1037.666713789298</v>
      </c>
      <c r="V128" s="15"/>
      <c r="W128" s="15"/>
      <c r="X128" s="15"/>
      <c r="Y128" s="15"/>
      <c r="Z128" s="15">
        <v>433.88517802665615</v>
      </c>
      <c r="AA128" s="15">
        <v>407.63695053888966</v>
      </c>
      <c r="AB128" s="15"/>
      <c r="AC128" s="15"/>
      <c r="AD128" s="15">
        <v>409.35578811225463</v>
      </c>
      <c r="AE128" s="15">
        <v>1516.9935211990608</v>
      </c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</row>
    <row r="129" spans="1:84" ht="16.5" x14ac:dyDescent="0.35">
      <c r="A129" s="14" t="s">
        <v>347</v>
      </c>
      <c r="B129" s="15">
        <v>5375.1348311638267</v>
      </c>
      <c r="C129" s="15">
        <v>5696.341429589017</v>
      </c>
      <c r="D129" s="15">
        <v>713.99815584794339</v>
      </c>
      <c r="E129" s="15"/>
      <c r="F129" s="15"/>
      <c r="G129" s="15"/>
      <c r="H129" s="15">
        <v>80.169733792440212</v>
      </c>
      <c r="I129" s="15">
        <v>146.51282816286314</v>
      </c>
      <c r="J129" s="15"/>
      <c r="K129" s="15">
        <v>774.43135034555735</v>
      </c>
      <c r="L129" s="15">
        <v>711.37442597334268</v>
      </c>
      <c r="M129" s="15"/>
      <c r="N129" s="15">
        <v>29.120158589219489</v>
      </c>
      <c r="O129" s="15">
        <v>44.437410130224542</v>
      </c>
      <c r="P129" s="15"/>
      <c r="Q129" s="15"/>
      <c r="R129" s="15">
        <v>393.15157019274307</v>
      </c>
      <c r="S129" s="15">
        <v>376.39591336019214</v>
      </c>
      <c r="T129" s="15"/>
      <c r="U129" s="15">
        <v>1051.4045817532374</v>
      </c>
      <c r="V129" s="15"/>
      <c r="W129" s="15"/>
      <c r="X129" s="15"/>
      <c r="Y129" s="15"/>
      <c r="Z129" s="15">
        <v>405.86848558341711</v>
      </c>
      <c r="AA129" s="15">
        <v>381.31515009461111</v>
      </c>
      <c r="AB129" s="15"/>
      <c r="AC129" s="15"/>
      <c r="AD129" s="15">
        <v>414.0952009278879</v>
      </c>
      <c r="AE129" s="15">
        <v>1512.8955941313584</v>
      </c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</row>
    <row r="130" spans="1:84" ht="16.5" x14ac:dyDescent="0.35">
      <c r="A130" s="14" t="s">
        <v>348</v>
      </c>
      <c r="B130" s="15">
        <v>5325.6854405012464</v>
      </c>
      <c r="C130" s="15">
        <v>5643.9370487600809</v>
      </c>
      <c r="D130" s="15">
        <v>706.5021191826238</v>
      </c>
      <c r="E130" s="15"/>
      <c r="F130" s="15"/>
      <c r="G130" s="15"/>
      <c r="H130" s="15">
        <v>78.136355043782658</v>
      </c>
      <c r="I130" s="15">
        <v>142.79676154895384</v>
      </c>
      <c r="J130" s="15"/>
      <c r="K130" s="15">
        <v>763.69560145398054</v>
      </c>
      <c r="L130" s="15">
        <v>701.51281951625435</v>
      </c>
      <c r="M130" s="15"/>
      <c r="N130" s="15">
        <v>30.547020284801459</v>
      </c>
      <c r="O130" s="15">
        <v>46.61480343567024</v>
      </c>
      <c r="P130" s="15"/>
      <c r="Q130" s="15"/>
      <c r="R130" s="15">
        <v>386.34206395629019</v>
      </c>
      <c r="S130" s="15">
        <v>369.87662025869173</v>
      </c>
      <c r="T130" s="15"/>
      <c r="U130" s="15">
        <v>1039.6809024298598</v>
      </c>
      <c r="V130" s="15"/>
      <c r="W130" s="15"/>
      <c r="X130" s="15"/>
      <c r="Y130" s="15"/>
      <c r="Z130" s="15">
        <v>406.76623769747414</v>
      </c>
      <c r="AA130" s="15">
        <v>382.15859198349619</v>
      </c>
      <c r="AB130" s="15"/>
      <c r="AC130" s="15"/>
      <c r="AD130" s="15">
        <v>419.0355506630404</v>
      </c>
      <c r="AE130" s="15">
        <v>1494.9795897894064</v>
      </c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</row>
    <row r="131" spans="1:84" ht="16.5" x14ac:dyDescent="0.35">
      <c r="A131" s="14" t="s">
        <v>349</v>
      </c>
      <c r="B131" s="15">
        <v>5302.9616556714363</v>
      </c>
      <c r="C131" s="15">
        <v>5619.8553389929821</v>
      </c>
      <c r="D131" s="15">
        <v>715.24760457240757</v>
      </c>
      <c r="E131" s="15"/>
      <c r="F131" s="15"/>
      <c r="G131" s="15"/>
      <c r="H131" s="15">
        <v>78.641365563463808</v>
      </c>
      <c r="I131" s="15">
        <v>143.71968490157522</v>
      </c>
      <c r="J131" s="15"/>
      <c r="K131" s="15">
        <v>749.54639962762406</v>
      </c>
      <c r="L131" s="15">
        <v>688.51569546812004</v>
      </c>
      <c r="M131" s="15"/>
      <c r="N131" s="15">
        <v>28.425488478814774</v>
      </c>
      <c r="O131" s="15">
        <v>43.377342393756557</v>
      </c>
      <c r="P131" s="15"/>
      <c r="Q131" s="15"/>
      <c r="R131" s="15">
        <v>388.49913402490108</v>
      </c>
      <c r="S131" s="15">
        <v>371.94175854176837</v>
      </c>
      <c r="T131" s="15"/>
      <c r="U131" s="15">
        <v>1026.2319514047308</v>
      </c>
      <c r="V131" s="15"/>
      <c r="W131" s="15"/>
      <c r="X131" s="15"/>
      <c r="Y131" s="15"/>
      <c r="Z131" s="15">
        <v>415.79905603470462</v>
      </c>
      <c r="AA131" s="15">
        <v>390.6449628212992</v>
      </c>
      <c r="AB131" s="15"/>
      <c r="AC131" s="15"/>
      <c r="AD131" s="15">
        <v>416.8422501546824</v>
      </c>
      <c r="AE131" s="15">
        <v>1483.7284058100493</v>
      </c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</row>
    <row r="132" spans="1:84" ht="16.5" x14ac:dyDescent="0.35">
      <c r="A132" s="14" t="s">
        <v>350</v>
      </c>
      <c r="B132" s="15">
        <v>5312.6869853939961</v>
      </c>
      <c r="C132" s="15">
        <v>5630.1618336866295</v>
      </c>
      <c r="D132" s="15">
        <v>727.93008497517496</v>
      </c>
      <c r="E132" s="15"/>
      <c r="F132" s="15"/>
      <c r="G132" s="15"/>
      <c r="H132" s="15">
        <v>82.424021731094143</v>
      </c>
      <c r="I132" s="15">
        <v>150.63261359511517</v>
      </c>
      <c r="J132" s="15"/>
      <c r="K132" s="15">
        <v>752.5963708214183</v>
      </c>
      <c r="L132" s="15">
        <v>691.31732727996814</v>
      </c>
      <c r="M132" s="15"/>
      <c r="N132" s="15">
        <v>26.518018658868165</v>
      </c>
      <c r="O132" s="15">
        <v>40.466540296292258</v>
      </c>
      <c r="P132" s="15"/>
      <c r="Q132" s="15"/>
      <c r="R132" s="15">
        <v>398.18224822082135</v>
      </c>
      <c r="S132" s="15">
        <v>381.21218981629602</v>
      </c>
      <c r="T132" s="15"/>
      <c r="U132" s="15">
        <v>1007.1938042430272</v>
      </c>
      <c r="V132" s="15"/>
      <c r="W132" s="15"/>
      <c r="X132" s="15"/>
      <c r="Y132" s="15"/>
      <c r="Z132" s="15">
        <v>425.75407108006232</v>
      </c>
      <c r="AA132" s="15">
        <v>399.99774134697884</v>
      </c>
      <c r="AB132" s="15"/>
      <c r="AC132" s="15"/>
      <c r="AD132" s="15">
        <v>413.67228082884168</v>
      </c>
      <c r="AE132" s="15">
        <v>1478.4160848346894</v>
      </c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</row>
    <row r="133" spans="1:84" ht="16.5" x14ac:dyDescent="0.35">
      <c r="A133" s="14" t="s">
        <v>351</v>
      </c>
      <c r="B133" s="15">
        <v>5373.8017572157705</v>
      </c>
      <c r="C133" s="15">
        <v>5694.9286939837657</v>
      </c>
      <c r="D133" s="15">
        <v>749.06265628822632</v>
      </c>
      <c r="E133" s="15"/>
      <c r="F133" s="15"/>
      <c r="G133" s="15"/>
      <c r="H133" s="15">
        <v>79.479280923087501</v>
      </c>
      <c r="I133" s="15">
        <v>145.25100281036873</v>
      </c>
      <c r="J133" s="15"/>
      <c r="K133" s="15">
        <v>768.99541166354334</v>
      </c>
      <c r="L133" s="15">
        <v>706.38110053808168</v>
      </c>
      <c r="M133" s="15"/>
      <c r="N133" s="15">
        <v>24.106267001600852</v>
      </c>
      <c r="O133" s="15">
        <v>36.786203281715963</v>
      </c>
      <c r="P133" s="15"/>
      <c r="Q133" s="15"/>
      <c r="R133" s="15">
        <v>412.72121640459062</v>
      </c>
      <c r="S133" s="15">
        <v>395.13152430136938</v>
      </c>
      <c r="T133" s="15"/>
      <c r="U133" s="15">
        <v>1002.1591467502107</v>
      </c>
      <c r="V133" s="15"/>
      <c r="W133" s="15"/>
      <c r="X133" s="15"/>
      <c r="Y133" s="15"/>
      <c r="Z133" s="15">
        <v>430.8707875404067</v>
      </c>
      <c r="AA133" s="15">
        <v>404.80491799254474</v>
      </c>
      <c r="AB133" s="15"/>
      <c r="AC133" s="15"/>
      <c r="AD133" s="15">
        <v>426.02133566621245</v>
      </c>
      <c r="AE133" s="15">
        <v>1480.3856549778989</v>
      </c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</row>
    <row r="134" spans="1:84" ht="16.5" x14ac:dyDescent="0.35">
      <c r="A134" s="14" t="s">
        <v>352</v>
      </c>
      <c r="B134" s="15">
        <v>5407.9327371079235</v>
      </c>
      <c r="C134" s="15">
        <v>5731.0992684714838</v>
      </c>
      <c r="D134" s="15">
        <v>774.21091944013108</v>
      </c>
      <c r="E134" s="15"/>
      <c r="F134" s="15"/>
      <c r="G134" s="15"/>
      <c r="H134" s="15">
        <v>76.384747170212705</v>
      </c>
      <c r="I134" s="15">
        <v>139.59564048681466</v>
      </c>
      <c r="J134" s="15"/>
      <c r="K134" s="15">
        <v>768.74273471537083</v>
      </c>
      <c r="L134" s="15">
        <v>706.14899743574381</v>
      </c>
      <c r="M134" s="15"/>
      <c r="N134" s="15">
        <v>23.543729431770551</v>
      </c>
      <c r="O134" s="15">
        <v>35.927770020522694</v>
      </c>
      <c r="P134" s="15"/>
      <c r="Q134" s="15"/>
      <c r="R134" s="15">
        <v>419.37246672615788</v>
      </c>
      <c r="S134" s="15">
        <v>401.49930616866868</v>
      </c>
      <c r="T134" s="15"/>
      <c r="U134" s="15">
        <v>1005.1737653899993</v>
      </c>
      <c r="V134" s="15"/>
      <c r="W134" s="15"/>
      <c r="X134" s="15"/>
      <c r="Y134" s="15"/>
      <c r="Z134" s="15">
        <v>422.75096004683911</v>
      </c>
      <c r="AA134" s="15">
        <v>397.17630589421577</v>
      </c>
      <c r="AB134" s="15"/>
      <c r="AC134" s="15"/>
      <c r="AD134" s="15">
        <v>437.81748961434778</v>
      </c>
      <c r="AE134" s="15">
        <v>1479.9359245730934</v>
      </c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</row>
    <row r="135" spans="1:84" ht="16.5" x14ac:dyDescent="0.35">
      <c r="A135" s="14" t="s">
        <v>353</v>
      </c>
      <c r="B135" s="15">
        <v>5501.4565968266998</v>
      </c>
      <c r="C135" s="15">
        <v>5830.2119146664045</v>
      </c>
      <c r="D135" s="15">
        <v>810.71812584923748</v>
      </c>
      <c r="E135" s="15"/>
      <c r="F135" s="15"/>
      <c r="G135" s="15"/>
      <c r="H135" s="15">
        <v>76.33213995145195</v>
      </c>
      <c r="I135" s="15">
        <v>139.49949906239161</v>
      </c>
      <c r="J135" s="15"/>
      <c r="K135" s="15">
        <v>766.66957661647689</v>
      </c>
      <c r="L135" s="15">
        <v>704.24464316096578</v>
      </c>
      <c r="M135" s="15"/>
      <c r="N135" s="15">
        <v>25.096945326857309</v>
      </c>
      <c r="O135" s="15">
        <v>38.297980043221749</v>
      </c>
      <c r="P135" s="15"/>
      <c r="Q135" s="15"/>
      <c r="R135" s="15">
        <v>420.94524923104768</v>
      </c>
      <c r="S135" s="15">
        <v>403.00505853576385</v>
      </c>
      <c r="T135" s="15"/>
      <c r="U135" s="15">
        <v>1032.7803183454848</v>
      </c>
      <c r="V135" s="15"/>
      <c r="W135" s="15"/>
      <c r="X135" s="15"/>
      <c r="Y135" s="15"/>
      <c r="Z135" s="15">
        <v>434.08728392415185</v>
      </c>
      <c r="AA135" s="15">
        <v>407.82682988004569</v>
      </c>
      <c r="AB135" s="15"/>
      <c r="AC135" s="15"/>
      <c r="AD135" s="15">
        <v>440.13423068934992</v>
      </c>
      <c r="AE135" s="15">
        <v>1494.692726892687</v>
      </c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</row>
    <row r="136" spans="1:84" ht="16.5" x14ac:dyDescent="0.35">
      <c r="A136" s="14" t="s">
        <v>354</v>
      </c>
      <c r="B136" s="15">
        <v>5488.6245954584301</v>
      </c>
      <c r="C136" s="15">
        <v>5816.6131002525181</v>
      </c>
      <c r="D136" s="15">
        <v>815.49652175666029</v>
      </c>
      <c r="E136" s="15"/>
      <c r="F136" s="15"/>
      <c r="G136" s="15"/>
      <c r="H136" s="15">
        <v>77.357387745612925</v>
      </c>
      <c r="I136" s="15">
        <v>141.37317316338292</v>
      </c>
      <c r="J136" s="15"/>
      <c r="K136" s="15">
        <v>751.31016635699973</v>
      </c>
      <c r="L136" s="15">
        <v>690.13585010687621</v>
      </c>
      <c r="M136" s="15"/>
      <c r="N136" s="15">
        <v>26.718465140428837</v>
      </c>
      <c r="O136" s="15">
        <v>40.772421958405516</v>
      </c>
      <c r="P136" s="15"/>
      <c r="Q136" s="15"/>
      <c r="R136" s="15">
        <v>429.56332437700365</v>
      </c>
      <c r="S136" s="15">
        <v>411.25584147013848</v>
      </c>
      <c r="T136" s="15"/>
      <c r="U136" s="15">
        <v>1033.1045988834162</v>
      </c>
      <c r="V136" s="15"/>
      <c r="W136" s="15"/>
      <c r="X136" s="15"/>
      <c r="Y136" s="15"/>
      <c r="Z136" s="15">
        <v>432.90386550371949</v>
      </c>
      <c r="AA136" s="15">
        <v>406.71500329424111</v>
      </c>
      <c r="AB136" s="15"/>
      <c r="AC136" s="15"/>
      <c r="AD136" s="15">
        <v>437.16526032311123</v>
      </c>
      <c r="AE136" s="15">
        <v>1485.0050053714142</v>
      </c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</row>
    <row r="137" spans="1:84" ht="16.5" x14ac:dyDescent="0.35">
      <c r="A137" s="14" t="s">
        <v>355</v>
      </c>
      <c r="B137" s="15">
        <v>5456.6841863428763</v>
      </c>
      <c r="C137" s="15">
        <v>5782.7640003809975</v>
      </c>
      <c r="D137" s="15">
        <v>798.28106026753983</v>
      </c>
      <c r="E137" s="15"/>
      <c r="F137" s="15"/>
      <c r="G137" s="15"/>
      <c r="H137" s="15">
        <v>79.888351156296395</v>
      </c>
      <c r="I137" s="15">
        <v>145.99859213054592</v>
      </c>
      <c r="J137" s="15"/>
      <c r="K137" s="15">
        <v>740.13804690361439</v>
      </c>
      <c r="L137" s="15">
        <v>679.87340391392274</v>
      </c>
      <c r="M137" s="15"/>
      <c r="N137" s="15">
        <v>26.814443440038108</v>
      </c>
      <c r="O137" s="15">
        <v>40.918885002220037</v>
      </c>
      <c r="P137" s="15"/>
      <c r="Q137" s="15"/>
      <c r="R137" s="15">
        <v>436.1954953450695</v>
      </c>
      <c r="S137" s="15">
        <v>417.60535712350924</v>
      </c>
      <c r="T137" s="15"/>
      <c r="U137" s="15">
        <v>1039.5496602754554</v>
      </c>
      <c r="V137" s="15"/>
      <c r="W137" s="15"/>
      <c r="X137" s="15"/>
      <c r="Y137" s="15"/>
      <c r="Z137" s="15">
        <v>440.11620048135546</v>
      </c>
      <c r="AA137" s="15">
        <v>413.49102235513624</v>
      </c>
      <c r="AB137" s="15"/>
      <c r="AC137" s="15"/>
      <c r="AD137" s="15">
        <v>434.86315593737396</v>
      </c>
      <c r="AE137" s="15">
        <v>1460.8377725361483</v>
      </c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</row>
    <row r="138" spans="1:84" ht="16.5" x14ac:dyDescent="0.35">
      <c r="A138" s="14" t="s">
        <v>356</v>
      </c>
      <c r="B138" s="15">
        <v>5403.4924412336459</v>
      </c>
      <c r="C138" s="15">
        <v>5726.3936299818897</v>
      </c>
      <c r="D138" s="15">
        <v>782.93967817845908</v>
      </c>
      <c r="E138" s="15"/>
      <c r="F138" s="15"/>
      <c r="G138" s="15"/>
      <c r="H138" s="15">
        <v>76.529330094946161</v>
      </c>
      <c r="I138" s="15">
        <v>139.85987054228173</v>
      </c>
      <c r="J138" s="15"/>
      <c r="K138" s="15">
        <v>743.85325832080321</v>
      </c>
      <c r="L138" s="15">
        <v>683.28610975039612</v>
      </c>
      <c r="M138" s="15"/>
      <c r="N138" s="15">
        <v>25.020525684777475</v>
      </c>
      <c r="O138" s="15">
        <v>38.181363543119183</v>
      </c>
      <c r="P138" s="15"/>
      <c r="Q138" s="15"/>
      <c r="R138" s="15">
        <v>445.06440464338527</v>
      </c>
      <c r="S138" s="15">
        <v>426.09628395412494</v>
      </c>
      <c r="T138" s="15"/>
      <c r="U138" s="15">
        <v>1020.888410377766</v>
      </c>
      <c r="V138" s="15"/>
      <c r="W138" s="15"/>
      <c r="X138" s="15"/>
      <c r="Y138" s="15"/>
      <c r="Z138" s="15">
        <v>430.16762538515434</v>
      </c>
      <c r="AA138" s="15">
        <v>404.14429418878848</v>
      </c>
      <c r="AB138" s="15"/>
      <c r="AC138" s="15"/>
      <c r="AD138" s="15">
        <v>426.08117233745071</v>
      </c>
      <c r="AE138" s="15">
        <v>1452.9480362108461</v>
      </c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</row>
    <row r="139" spans="1:84" ht="16.5" x14ac:dyDescent="0.35">
      <c r="A139" s="14" t="s">
        <v>357</v>
      </c>
      <c r="B139" s="15">
        <v>5409.4146418953424</v>
      </c>
      <c r="C139" s="15">
        <v>5732.6697287297711</v>
      </c>
      <c r="D139" s="15">
        <v>767.48490770394562</v>
      </c>
      <c r="E139" s="15"/>
      <c r="F139" s="15"/>
      <c r="G139" s="15"/>
      <c r="H139" s="15">
        <v>77.831917648593588</v>
      </c>
      <c r="I139" s="15">
        <v>142.24039218538374</v>
      </c>
      <c r="J139" s="15"/>
      <c r="K139" s="15">
        <v>761.50794554910408</v>
      </c>
      <c r="L139" s="15">
        <v>699.50329024956818</v>
      </c>
      <c r="M139" s="15"/>
      <c r="N139" s="15">
        <v>24.726446837869048</v>
      </c>
      <c r="O139" s="15">
        <v>37.732598736751292</v>
      </c>
      <c r="P139" s="15"/>
      <c r="Q139" s="15"/>
      <c r="R139" s="15">
        <v>436.03934727757991</v>
      </c>
      <c r="S139" s="15">
        <v>417.45586390273087</v>
      </c>
      <c r="T139" s="15"/>
      <c r="U139" s="15">
        <v>1025.3665535994146</v>
      </c>
      <c r="V139" s="15"/>
      <c r="W139" s="15"/>
      <c r="X139" s="15"/>
      <c r="Y139" s="15"/>
      <c r="Z139" s="15">
        <v>428.42239472640665</v>
      </c>
      <c r="AA139" s="15">
        <v>402.50464264098844</v>
      </c>
      <c r="AB139" s="15"/>
      <c r="AC139" s="15"/>
      <c r="AD139" s="15">
        <v>425.57438628502445</v>
      </c>
      <c r="AE139" s="15">
        <v>1462.4607422674542</v>
      </c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</row>
    <row r="140" spans="1:84" ht="16.5" x14ac:dyDescent="0.35">
      <c r="A140" s="14" t="s">
        <v>358</v>
      </c>
      <c r="B140" s="15">
        <v>5377.6088687571155</v>
      </c>
      <c r="C140" s="15">
        <v>5698.9633103945562</v>
      </c>
      <c r="D140" s="15">
        <v>745.16808680496706</v>
      </c>
      <c r="E140" s="15"/>
      <c r="F140" s="15"/>
      <c r="G140" s="15"/>
      <c r="H140" s="15">
        <v>79.463624618175416</v>
      </c>
      <c r="I140" s="15">
        <v>145.22239039764463</v>
      </c>
      <c r="J140" s="15"/>
      <c r="K140" s="15">
        <v>757.25860335708785</v>
      </c>
      <c r="L140" s="15">
        <v>695.59994444459653</v>
      </c>
      <c r="M140" s="15"/>
      <c r="N140" s="15">
        <v>25.150529711850847</v>
      </c>
      <c r="O140" s="15">
        <v>38.37974990327379</v>
      </c>
      <c r="P140" s="15"/>
      <c r="Q140" s="15"/>
      <c r="R140" s="15">
        <v>423.18757458429008</v>
      </c>
      <c r="S140" s="15">
        <v>405.15181862366234</v>
      </c>
      <c r="T140" s="15"/>
      <c r="U140" s="15">
        <v>1039.9595378822887</v>
      </c>
      <c r="V140" s="15"/>
      <c r="W140" s="15"/>
      <c r="X140" s="15"/>
      <c r="Y140" s="15"/>
      <c r="Z140" s="15">
        <v>415.94616432821704</v>
      </c>
      <c r="AA140" s="15">
        <v>390.78317168208383</v>
      </c>
      <c r="AB140" s="15"/>
      <c r="AC140" s="15"/>
      <c r="AD140" s="15">
        <v>429.43513155086066</v>
      </c>
      <c r="AE140" s="15">
        <v>1462.0396159194213</v>
      </c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</row>
    <row r="141" spans="1:84" ht="16.5" x14ac:dyDescent="0.35">
      <c r="A141" s="14" t="s">
        <v>359</v>
      </c>
      <c r="B141" s="15">
        <v>5391.4032418446668</v>
      </c>
      <c r="C141" s="15">
        <v>5713.5820058100189</v>
      </c>
      <c r="D141" s="15">
        <v>717.4609664359283</v>
      </c>
      <c r="E141" s="15"/>
      <c r="F141" s="15"/>
      <c r="G141" s="15"/>
      <c r="H141" s="15">
        <v>80.837994477495371</v>
      </c>
      <c r="I141" s="15">
        <v>147.73409656785711</v>
      </c>
      <c r="J141" s="15"/>
      <c r="K141" s="15">
        <v>761.92179341853114</v>
      </c>
      <c r="L141" s="15">
        <v>699.8834411698823</v>
      </c>
      <c r="M141" s="15"/>
      <c r="N141" s="15">
        <v>25.411662978161569</v>
      </c>
      <c r="O141" s="15">
        <v>38.778239699204732</v>
      </c>
      <c r="P141" s="15"/>
      <c r="Q141" s="15"/>
      <c r="R141" s="15">
        <v>418.12947331675258</v>
      </c>
      <c r="S141" s="15">
        <v>400.30928767426349</v>
      </c>
      <c r="T141" s="15"/>
      <c r="U141" s="15">
        <v>1063.0508220599579</v>
      </c>
      <c r="V141" s="15"/>
      <c r="W141" s="15"/>
      <c r="X141" s="15"/>
      <c r="Y141" s="15"/>
      <c r="Z141" s="15">
        <v>422.36869311458543</v>
      </c>
      <c r="AA141" s="15">
        <v>396.81716450278952</v>
      </c>
      <c r="AB141" s="15"/>
      <c r="AC141" s="15"/>
      <c r="AD141" s="15">
        <v>436.93680723089204</v>
      </c>
      <c r="AE141" s="15">
        <v>1465.2850288123309</v>
      </c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</row>
    <row r="142" spans="1:84" ht="16.5" x14ac:dyDescent="0.35">
      <c r="A142" s="14" t="s">
        <v>360</v>
      </c>
      <c r="B142" s="15">
        <v>5398.7339726556138</v>
      </c>
      <c r="C142" s="15">
        <v>5721.3508054660688</v>
      </c>
      <c r="D142" s="15">
        <v>681.23635799450199</v>
      </c>
      <c r="E142" s="15"/>
      <c r="F142" s="15"/>
      <c r="G142" s="15"/>
      <c r="H142" s="15">
        <v>79.840628610330469</v>
      </c>
      <c r="I142" s="15">
        <v>145.91137760648746</v>
      </c>
      <c r="J142" s="15"/>
      <c r="K142" s="15">
        <v>767.01902653471655</v>
      </c>
      <c r="L142" s="15">
        <v>704.56563963777842</v>
      </c>
      <c r="M142" s="15"/>
      <c r="N142" s="15">
        <v>24.312087459556636</v>
      </c>
      <c r="O142" s="15">
        <v>37.10028564068903</v>
      </c>
      <c r="P142" s="15"/>
      <c r="Q142" s="15"/>
      <c r="R142" s="15">
        <v>421.66667759563808</v>
      </c>
      <c r="S142" s="15">
        <v>403.69574047321822</v>
      </c>
      <c r="T142" s="15"/>
      <c r="U142" s="15">
        <v>1074.3831616828143</v>
      </c>
      <c r="V142" s="15"/>
      <c r="W142" s="15"/>
      <c r="X142" s="15"/>
      <c r="Y142" s="15"/>
      <c r="Z142" s="15">
        <v>425.17565993684923</v>
      </c>
      <c r="AA142" s="15">
        <v>399.45432164398403</v>
      </c>
      <c r="AB142" s="15"/>
      <c r="AC142" s="15"/>
      <c r="AD142" s="15">
        <v>428.9615103189571</v>
      </c>
      <c r="AE142" s="15">
        <v>1496.1388625224279</v>
      </c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</row>
    <row r="143" spans="1:84" ht="16.5" x14ac:dyDescent="0.35">
      <c r="A143" s="14" t="s">
        <v>361</v>
      </c>
      <c r="B143" s="15">
        <v>5434.0201881575431</v>
      </c>
      <c r="C143" s="15">
        <v>5758.7456499807913</v>
      </c>
      <c r="D143" s="15">
        <v>677.00224753071609</v>
      </c>
      <c r="E143" s="15"/>
      <c r="F143" s="15"/>
      <c r="G143" s="15"/>
      <c r="H143" s="15">
        <v>76.14433720146657</v>
      </c>
      <c r="I143" s="15">
        <v>139.15628335322688</v>
      </c>
      <c r="J143" s="15"/>
      <c r="K143" s="15">
        <v>786.21792591430756</v>
      </c>
      <c r="L143" s="15">
        <v>722.20129710358538</v>
      </c>
      <c r="M143" s="15"/>
      <c r="N143" s="15">
        <v>26.195802234602464</v>
      </c>
      <c r="O143" s="15">
        <v>39.97483750037788</v>
      </c>
      <c r="P143" s="15"/>
      <c r="Q143" s="15"/>
      <c r="R143" s="15">
        <v>423.44080428332444</v>
      </c>
      <c r="S143" s="15">
        <v>405.39425597120044</v>
      </c>
      <c r="T143" s="15"/>
      <c r="U143" s="15">
        <v>1080.1282087911216</v>
      </c>
      <c r="V143" s="15"/>
      <c r="W143" s="15"/>
      <c r="X143" s="15"/>
      <c r="Y143" s="15"/>
      <c r="Z143" s="15">
        <v>431.64806416632979</v>
      </c>
      <c r="AA143" s="15">
        <v>405.53517265336876</v>
      </c>
      <c r="AB143" s="15"/>
      <c r="AC143" s="15"/>
      <c r="AD143" s="15">
        <v>421.51567963795321</v>
      </c>
      <c r="AE143" s="15">
        <v>1511.7271183977011</v>
      </c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</row>
    <row r="144" spans="1:84" ht="16.5" x14ac:dyDescent="0.35">
      <c r="A144" s="14" t="s">
        <v>362</v>
      </c>
      <c r="B144" s="15">
        <v>5435.7600538455727</v>
      </c>
      <c r="C144" s="15">
        <v>5760.5894863331714</v>
      </c>
      <c r="D144" s="15">
        <v>675.6800860606661</v>
      </c>
      <c r="E144" s="15"/>
      <c r="F144" s="15"/>
      <c r="G144" s="15"/>
      <c r="H144" s="15">
        <v>77.947454571854166</v>
      </c>
      <c r="I144" s="15">
        <v>142.45153971679466</v>
      </c>
      <c r="J144" s="15"/>
      <c r="K144" s="15">
        <v>784.19011992373555</v>
      </c>
      <c r="L144" s="15">
        <v>720.33860220895735</v>
      </c>
      <c r="M144" s="15"/>
      <c r="N144" s="15">
        <v>26.980083583057407</v>
      </c>
      <c r="O144" s="15">
        <v>41.171652134199277</v>
      </c>
      <c r="P144" s="15"/>
      <c r="Q144" s="15"/>
      <c r="R144" s="15">
        <v>421.19216620176746</v>
      </c>
      <c r="S144" s="15">
        <v>403.24145219603247</v>
      </c>
      <c r="T144" s="15"/>
      <c r="U144" s="15">
        <v>1064.5924605484972</v>
      </c>
      <c r="V144" s="15"/>
      <c r="W144" s="15"/>
      <c r="X144" s="15"/>
      <c r="Y144" s="15"/>
      <c r="Z144" s="15">
        <v>430.9331182959088</v>
      </c>
      <c r="AA144" s="15">
        <v>404.8634779996259</v>
      </c>
      <c r="AB144" s="15"/>
      <c r="AC144" s="15"/>
      <c r="AD144" s="15">
        <v>423.69067147156574</v>
      </c>
      <c r="AE144" s="15">
        <v>1530.5538931885305</v>
      </c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</row>
    <row r="145" spans="1:84" ht="16.5" x14ac:dyDescent="0.35">
      <c r="A145" s="14" t="s">
        <v>363</v>
      </c>
      <c r="B145" s="15">
        <v>5493.1909178907836</v>
      </c>
      <c r="C145" s="15">
        <v>5821.4522963786258</v>
      </c>
      <c r="D145" s="15">
        <v>714.08470028597878</v>
      </c>
      <c r="E145" s="15"/>
      <c r="F145" s="15"/>
      <c r="G145" s="15"/>
      <c r="H145" s="15">
        <v>79.103287627703764</v>
      </c>
      <c r="I145" s="15">
        <v>144.56386268315353</v>
      </c>
      <c r="J145" s="15"/>
      <c r="K145" s="15">
        <v>789.0907567257791</v>
      </c>
      <c r="L145" s="15">
        <v>724.8402119260769</v>
      </c>
      <c r="M145" s="15"/>
      <c r="N145" s="15">
        <v>26.811315189255247</v>
      </c>
      <c r="O145" s="15">
        <v>40.914111286355741</v>
      </c>
      <c r="P145" s="15"/>
      <c r="Q145" s="15"/>
      <c r="R145" s="15">
        <v>430.52487960819508</v>
      </c>
      <c r="S145" s="15">
        <v>412.17641634998222</v>
      </c>
      <c r="T145" s="15"/>
      <c r="U145" s="15">
        <v>1074.4824953932257</v>
      </c>
      <c r="V145" s="15"/>
      <c r="W145" s="15"/>
      <c r="X145" s="15"/>
      <c r="Y145" s="15"/>
      <c r="Z145" s="15">
        <v>428.9885249727887</v>
      </c>
      <c r="AA145" s="15">
        <v>403.03652438973268</v>
      </c>
      <c r="AB145" s="15"/>
      <c r="AC145" s="15"/>
      <c r="AD145" s="15">
        <v>420.5055728849938</v>
      </c>
      <c r="AE145" s="15">
        <v>1529.5993852029112</v>
      </c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</row>
    <row r="146" spans="1:84" ht="16.5" x14ac:dyDescent="0.35">
      <c r="A146" s="14" t="s">
        <v>364</v>
      </c>
      <c r="B146" s="15">
        <v>5577.8921077415598</v>
      </c>
      <c r="C146" s="15">
        <v>5911.2150487630151</v>
      </c>
      <c r="D146" s="15">
        <v>751.33503750962711</v>
      </c>
      <c r="E146" s="15"/>
      <c r="F146" s="15"/>
      <c r="G146" s="15"/>
      <c r="H146" s="15">
        <v>79.791588369689975</v>
      </c>
      <c r="I146" s="15">
        <v>145.82175495202503</v>
      </c>
      <c r="J146" s="15"/>
      <c r="K146" s="15">
        <v>792.75845247919324</v>
      </c>
      <c r="L146" s="15">
        <v>728.20927099124219</v>
      </c>
      <c r="M146" s="15"/>
      <c r="N146" s="15">
        <v>27.688899801502149</v>
      </c>
      <c r="O146" s="15">
        <v>42.253306854913774</v>
      </c>
      <c r="P146" s="15"/>
      <c r="Q146" s="15"/>
      <c r="R146" s="15">
        <v>437.83326139996308</v>
      </c>
      <c r="S146" s="15">
        <v>419.17332351825047</v>
      </c>
      <c r="T146" s="15"/>
      <c r="U146" s="15">
        <v>1078.5980744164351</v>
      </c>
      <c r="V146" s="15"/>
      <c r="W146" s="15"/>
      <c r="X146" s="15"/>
      <c r="Y146" s="15"/>
      <c r="Z146" s="15">
        <v>437.65057338449611</v>
      </c>
      <c r="AA146" s="15">
        <v>411.17455532231202</v>
      </c>
      <c r="AB146" s="15"/>
      <c r="AC146" s="15"/>
      <c r="AD146" s="15">
        <v>429.51609877536993</v>
      </c>
      <c r="AE146" s="15">
        <v>1542.7201216053013</v>
      </c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</row>
    <row r="147" spans="1:84" ht="16.5" x14ac:dyDescent="0.35">
      <c r="A147" s="14" t="s">
        <v>365</v>
      </c>
      <c r="B147" s="15">
        <v>5641.6436226378946</v>
      </c>
      <c r="C147" s="15">
        <v>5978.7762182796541</v>
      </c>
      <c r="D147" s="15">
        <v>790.73906621217793</v>
      </c>
      <c r="E147" s="15"/>
      <c r="F147" s="15"/>
      <c r="G147" s="15"/>
      <c r="H147" s="15">
        <v>79.122226766671389</v>
      </c>
      <c r="I147" s="15">
        <v>144.59847458320422</v>
      </c>
      <c r="J147" s="15"/>
      <c r="K147" s="15">
        <v>800.40045743756423</v>
      </c>
      <c r="L147" s="15">
        <v>735.22903702747112</v>
      </c>
      <c r="M147" s="15"/>
      <c r="N147" s="15">
        <v>29.453681871602026</v>
      </c>
      <c r="O147" s="15">
        <v>44.946367210310576</v>
      </c>
      <c r="P147" s="15"/>
      <c r="Q147" s="15"/>
      <c r="R147" s="15">
        <v>446.14204651380913</v>
      </c>
      <c r="S147" s="15">
        <v>427.12799799737428</v>
      </c>
      <c r="T147" s="15"/>
      <c r="U147" s="15">
        <v>1080.4989378539472</v>
      </c>
      <c r="V147" s="15"/>
      <c r="W147" s="15"/>
      <c r="X147" s="15"/>
      <c r="Y147" s="15"/>
      <c r="Z147" s="15">
        <v>444.49035956738788</v>
      </c>
      <c r="AA147" s="15">
        <v>417.60056322286482</v>
      </c>
      <c r="AB147" s="15"/>
      <c r="AC147" s="15"/>
      <c r="AD147" s="15">
        <v>431.63759006462942</v>
      </c>
      <c r="AE147" s="15">
        <v>1539.159256350136</v>
      </c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</row>
    <row r="148" spans="1:84" ht="16.5" x14ac:dyDescent="0.35">
      <c r="A148" s="14" t="s">
        <v>366</v>
      </c>
      <c r="B148" s="15">
        <v>5638.4026154350058</v>
      </c>
      <c r="C148" s="15">
        <v>5975.3415353957243</v>
      </c>
      <c r="D148" s="15">
        <v>804.04996723359955</v>
      </c>
      <c r="E148" s="15"/>
      <c r="F148" s="15"/>
      <c r="G148" s="15"/>
      <c r="H148" s="15">
        <v>78.969817820148876</v>
      </c>
      <c r="I148" s="15">
        <v>144.31994221523919</v>
      </c>
      <c r="J148" s="15"/>
      <c r="K148" s="15">
        <v>799.94641040841191</v>
      </c>
      <c r="L148" s="15">
        <v>734.81196010440476</v>
      </c>
      <c r="M148" s="15"/>
      <c r="N148" s="15">
        <v>29.58576277474987</v>
      </c>
      <c r="O148" s="15">
        <v>45.147922886787015</v>
      </c>
      <c r="P148" s="15"/>
      <c r="Q148" s="15"/>
      <c r="R148" s="15">
        <v>450.09322276490576</v>
      </c>
      <c r="S148" s="15">
        <v>430.91077977069779</v>
      </c>
      <c r="T148" s="15"/>
      <c r="U148" s="15">
        <v>1078.8866824757911</v>
      </c>
      <c r="V148" s="15"/>
      <c r="W148" s="15"/>
      <c r="X148" s="15"/>
      <c r="Y148" s="15"/>
      <c r="Z148" s="15">
        <v>449.870877356547</v>
      </c>
      <c r="AA148" s="15">
        <v>422.65558232692445</v>
      </c>
      <c r="AB148" s="15"/>
      <c r="AC148" s="15"/>
      <c r="AD148" s="15">
        <v>439.11616284355836</v>
      </c>
      <c r="AE148" s="15">
        <v>1507.8837117572873</v>
      </c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</row>
    <row r="149" spans="1:84" ht="16.5" x14ac:dyDescent="0.35">
      <c r="A149" s="14" t="s">
        <v>367</v>
      </c>
      <c r="B149" s="15">
        <v>5586.3244252580944</v>
      </c>
      <c r="C149" s="15">
        <v>5920.1512635977379</v>
      </c>
      <c r="D149" s="15">
        <v>794.81716224179263</v>
      </c>
      <c r="E149" s="15"/>
      <c r="F149" s="15"/>
      <c r="G149" s="15"/>
      <c r="H149" s="15">
        <v>80.949520604749026</v>
      </c>
      <c r="I149" s="15">
        <v>147.93791423750645</v>
      </c>
      <c r="J149" s="15"/>
      <c r="K149" s="15">
        <v>792.79611321356106</v>
      </c>
      <c r="L149" s="15">
        <v>728.24386525615762</v>
      </c>
      <c r="M149" s="15"/>
      <c r="N149" s="15">
        <v>30.683046436087242</v>
      </c>
      <c r="O149" s="15">
        <v>46.822379567324965</v>
      </c>
      <c r="P149" s="15"/>
      <c r="Q149" s="15"/>
      <c r="R149" s="15">
        <v>455.90998105657297</v>
      </c>
      <c r="S149" s="15">
        <v>436.47963467547197</v>
      </c>
      <c r="T149" s="15"/>
      <c r="U149" s="15">
        <v>1074.4425431123525</v>
      </c>
      <c r="V149" s="15"/>
      <c r="W149" s="15"/>
      <c r="X149" s="15"/>
      <c r="Y149" s="15"/>
      <c r="Z149" s="15">
        <v>450.44313236535424</v>
      </c>
      <c r="AA149" s="15">
        <v>423.19321831574007</v>
      </c>
      <c r="AB149" s="15"/>
      <c r="AC149" s="15"/>
      <c r="AD149" s="15">
        <v>430.11021835560331</v>
      </c>
      <c r="AE149" s="15">
        <v>1476.1727078720764</v>
      </c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</row>
    <row r="150" spans="1:84" ht="16.5" x14ac:dyDescent="0.35">
      <c r="A150" s="14" t="s">
        <v>368</v>
      </c>
      <c r="B150" s="15">
        <v>5564.8256827870046</v>
      </c>
      <c r="C150" s="15">
        <v>5897.3678021090855</v>
      </c>
      <c r="D150" s="15">
        <v>788.52132511405352</v>
      </c>
      <c r="E150" s="15"/>
      <c r="F150" s="15"/>
      <c r="G150" s="15"/>
      <c r="H150" s="15">
        <v>79.872618329490081</v>
      </c>
      <c r="I150" s="15">
        <v>145.96983987154056</v>
      </c>
      <c r="J150" s="15"/>
      <c r="K150" s="15">
        <v>786.34558216001153</v>
      </c>
      <c r="L150" s="15">
        <v>722.31855912877199</v>
      </c>
      <c r="M150" s="15"/>
      <c r="N150" s="15">
        <v>29.587216863924258</v>
      </c>
      <c r="O150" s="15">
        <v>45.150141829270112</v>
      </c>
      <c r="P150" s="15"/>
      <c r="Q150" s="15"/>
      <c r="R150" s="15">
        <v>457.22332553413611</v>
      </c>
      <c r="S150" s="15">
        <v>437.7370059583759</v>
      </c>
      <c r="T150" s="15"/>
      <c r="U150" s="15">
        <v>1087.1665655729523</v>
      </c>
      <c r="V150" s="15"/>
      <c r="W150" s="15"/>
      <c r="X150" s="15"/>
      <c r="Y150" s="15"/>
      <c r="Z150" s="15">
        <v>455.80357106559035</v>
      </c>
      <c r="AA150" s="15">
        <v>428.229373031264</v>
      </c>
      <c r="AB150" s="15"/>
      <c r="AC150" s="15"/>
      <c r="AD150" s="15">
        <v>424.98224570448605</v>
      </c>
      <c r="AE150" s="15">
        <v>1455.3232324423536</v>
      </c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</row>
    <row r="151" spans="1:84" ht="16.5" x14ac:dyDescent="0.35">
      <c r="A151" s="14" t="s">
        <v>369</v>
      </c>
      <c r="B151" s="15">
        <v>5562.2111484202687</v>
      </c>
      <c r="C151" s="15">
        <v>5894.5970287424398</v>
      </c>
      <c r="D151" s="15">
        <v>776.00011847945575</v>
      </c>
      <c r="E151" s="15"/>
      <c r="F151" s="15"/>
      <c r="G151" s="15"/>
      <c r="H151" s="15">
        <v>82.28323187398064</v>
      </c>
      <c r="I151" s="15">
        <v>150.37531549561356</v>
      </c>
      <c r="J151" s="15"/>
      <c r="K151" s="15">
        <v>789.94593637887226</v>
      </c>
      <c r="L151" s="15">
        <v>725.62575984398063</v>
      </c>
      <c r="M151" s="15"/>
      <c r="N151" s="15">
        <v>27.815377289460297</v>
      </c>
      <c r="O151" s="15">
        <v>42.446311710550695</v>
      </c>
      <c r="P151" s="15"/>
      <c r="Q151" s="15"/>
      <c r="R151" s="15">
        <v>457.17356122922706</v>
      </c>
      <c r="S151" s="15">
        <v>437.68936254952524</v>
      </c>
      <c r="T151" s="15"/>
      <c r="U151" s="15">
        <v>1084.8141049403348</v>
      </c>
      <c r="V151" s="15"/>
      <c r="W151" s="15"/>
      <c r="X151" s="15"/>
      <c r="Y151" s="15"/>
      <c r="Z151" s="15">
        <v>459.82539778070498</v>
      </c>
      <c r="AA151" s="15">
        <v>432.00789615390556</v>
      </c>
      <c r="AB151" s="15"/>
      <c r="AC151" s="15"/>
      <c r="AD151" s="15">
        <v>424.88352000662672</v>
      </c>
      <c r="AE151" s="15">
        <v>1459.4699004415786</v>
      </c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</row>
    <row r="152" spans="1:84" ht="16.5" x14ac:dyDescent="0.35">
      <c r="A152" s="14" t="s">
        <v>370</v>
      </c>
      <c r="B152" s="15">
        <v>5519.9196358161898</v>
      </c>
      <c r="C152" s="15">
        <v>5849.7782655051196</v>
      </c>
      <c r="D152" s="15">
        <v>751.8638969972892</v>
      </c>
      <c r="E152" s="15"/>
      <c r="F152" s="15"/>
      <c r="G152" s="15"/>
      <c r="H152" s="15">
        <v>85.427540255273584</v>
      </c>
      <c r="I152" s="15">
        <v>156.12164259147406</v>
      </c>
      <c r="J152" s="15"/>
      <c r="K152" s="15">
        <v>781.21390484475751</v>
      </c>
      <c r="L152" s="15">
        <v>717.60472102964241</v>
      </c>
      <c r="M152" s="15"/>
      <c r="N152" s="15">
        <v>27.246951193797216</v>
      </c>
      <c r="O152" s="15">
        <v>41.578892549205406</v>
      </c>
      <c r="P152" s="15"/>
      <c r="Q152" s="15"/>
      <c r="R152" s="15">
        <v>456.49747729783019</v>
      </c>
      <c r="S152" s="15">
        <v>437.04209251893241</v>
      </c>
      <c r="T152" s="15"/>
      <c r="U152" s="15">
        <v>1087.6189415532067</v>
      </c>
      <c r="V152" s="15"/>
      <c r="W152" s="15"/>
      <c r="X152" s="15"/>
      <c r="Y152" s="15"/>
      <c r="Z152" s="15">
        <v>452.15089092961233</v>
      </c>
      <c r="AA152" s="15">
        <v>424.79766467308502</v>
      </c>
      <c r="AB152" s="15"/>
      <c r="AC152" s="15"/>
      <c r="AD152" s="15">
        <v>427.64886236968698</v>
      </c>
      <c r="AE152" s="15">
        <v>1450.2511703746875</v>
      </c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</row>
    <row r="153" spans="1:84" ht="16.5" x14ac:dyDescent="0.35">
      <c r="A153" s="14" t="s">
        <v>371</v>
      </c>
      <c r="B153" s="15">
        <v>5486.8925166179542</v>
      </c>
      <c r="C153" s="15">
        <v>5814.7775160731007</v>
      </c>
      <c r="D153" s="15">
        <v>720.81700684555051</v>
      </c>
      <c r="E153" s="15"/>
      <c r="F153" s="15"/>
      <c r="G153" s="15"/>
      <c r="H153" s="15">
        <v>85.830555014779677</v>
      </c>
      <c r="I153" s="15">
        <v>156.85816533407774</v>
      </c>
      <c r="J153" s="15"/>
      <c r="K153" s="15">
        <v>776.05795265114443</v>
      </c>
      <c r="L153" s="15">
        <v>712.86858459812925</v>
      </c>
      <c r="M153" s="15"/>
      <c r="N153" s="15">
        <v>27.148582097510541</v>
      </c>
      <c r="O153" s="15">
        <v>41.428781145710211</v>
      </c>
      <c r="P153" s="15"/>
      <c r="Q153" s="15"/>
      <c r="R153" s="15">
        <v>450.3175235312591</v>
      </c>
      <c r="S153" s="15">
        <v>431.1255211025906</v>
      </c>
      <c r="T153" s="15"/>
      <c r="U153" s="15">
        <v>1098.8361657639259</v>
      </c>
      <c r="V153" s="15"/>
      <c r="W153" s="15"/>
      <c r="X153" s="15"/>
      <c r="Y153" s="15"/>
      <c r="Z153" s="15">
        <v>446.8527825119919</v>
      </c>
      <c r="AA153" s="15">
        <v>419.82006952036346</v>
      </c>
      <c r="AB153" s="15"/>
      <c r="AC153" s="15"/>
      <c r="AD153" s="15">
        <v>427.5832414614934</v>
      </c>
      <c r="AE153" s="15">
        <v>1453.4487067403677</v>
      </c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</row>
    <row r="154" spans="1:84" ht="16.5" x14ac:dyDescent="0.35">
      <c r="A154" s="14" t="s">
        <v>372</v>
      </c>
      <c r="B154" s="15">
        <v>5486.4132213546291</v>
      </c>
      <c r="C154" s="15">
        <v>5814.269579146634</v>
      </c>
      <c r="D154" s="15">
        <v>702.5145600331856</v>
      </c>
      <c r="E154" s="15"/>
      <c r="F154" s="15"/>
      <c r="G154" s="15"/>
      <c r="H154" s="15">
        <v>81.19866749609163</v>
      </c>
      <c r="I154" s="15">
        <v>148.39323838480993</v>
      </c>
      <c r="J154" s="15"/>
      <c r="K154" s="15">
        <v>775.73869687060596</v>
      </c>
      <c r="L154" s="15">
        <v>712.57532374612754</v>
      </c>
      <c r="M154" s="15"/>
      <c r="N154" s="15">
        <v>28.095392959721909</v>
      </c>
      <c r="O154" s="15">
        <v>42.873616086115177</v>
      </c>
      <c r="P154" s="15"/>
      <c r="Q154" s="15"/>
      <c r="R154" s="15">
        <v>440.85783288288991</v>
      </c>
      <c r="S154" s="15">
        <v>422.06899132718564</v>
      </c>
      <c r="T154" s="15"/>
      <c r="U154" s="15">
        <v>1100.7496151606376</v>
      </c>
      <c r="V154" s="15"/>
      <c r="W154" s="15"/>
      <c r="X154" s="15"/>
      <c r="Y154" s="15"/>
      <c r="Z154" s="15">
        <v>449.95158944864448</v>
      </c>
      <c r="AA154" s="15">
        <v>422.73141167708542</v>
      </c>
      <c r="AB154" s="15"/>
      <c r="AC154" s="15"/>
      <c r="AD154" s="15">
        <v>439.88746663445056</v>
      </c>
      <c r="AE154" s="15">
        <v>1467.4193998684307</v>
      </c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</row>
    <row r="155" spans="1:84" ht="16.5" x14ac:dyDescent="0.35">
      <c r="A155" s="14" t="s">
        <v>373</v>
      </c>
      <c r="B155" s="15">
        <v>5474.6017703637708</v>
      </c>
      <c r="C155" s="15">
        <v>5801.7523010250325</v>
      </c>
      <c r="D155" s="15">
        <v>700.34291331216514</v>
      </c>
      <c r="E155" s="15"/>
      <c r="F155" s="15"/>
      <c r="G155" s="15"/>
      <c r="H155" s="15">
        <v>80.210791560691661</v>
      </c>
      <c r="I155" s="15">
        <v>146.58786258620486</v>
      </c>
      <c r="J155" s="15"/>
      <c r="K155" s="15">
        <v>783.42006848667143</v>
      </c>
      <c r="L155" s="15">
        <v>719.63125106832103</v>
      </c>
      <c r="M155" s="15"/>
      <c r="N155" s="15">
        <v>26.324031199450218</v>
      </c>
      <c r="O155" s="15">
        <v>40.170515112642782</v>
      </c>
      <c r="P155" s="15"/>
      <c r="Q155" s="15"/>
      <c r="R155" s="15">
        <v>437.40735100929567</v>
      </c>
      <c r="S155" s="15">
        <v>418.76556492675803</v>
      </c>
      <c r="T155" s="15"/>
      <c r="U155" s="15">
        <v>1081.0018275819746</v>
      </c>
      <c r="V155" s="15"/>
      <c r="W155" s="15"/>
      <c r="X155" s="15"/>
      <c r="Y155" s="15"/>
      <c r="Z155" s="15">
        <v>453.29388364467661</v>
      </c>
      <c r="AA155" s="15">
        <v>425.87151113858545</v>
      </c>
      <c r="AB155" s="15"/>
      <c r="AC155" s="15"/>
      <c r="AD155" s="15">
        <v>443.16366619794314</v>
      </c>
      <c r="AE155" s="15">
        <v>1469.4372373708532</v>
      </c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</row>
    <row r="156" spans="1:84" ht="16.5" x14ac:dyDescent="0.35">
      <c r="A156" s="14" t="s">
        <v>374</v>
      </c>
      <c r="B156" s="15">
        <v>5494.8711298668386</v>
      </c>
      <c r="C156" s="15">
        <v>5823.2329142403769</v>
      </c>
      <c r="D156" s="15">
        <v>707.0367168883123</v>
      </c>
      <c r="E156" s="15"/>
      <c r="F156" s="15"/>
      <c r="G156" s="15"/>
      <c r="H156" s="15">
        <v>80.251797764341575</v>
      </c>
      <c r="I156" s="15">
        <v>146.66280277353948</v>
      </c>
      <c r="J156" s="15"/>
      <c r="K156" s="15">
        <v>785.62684181901977</v>
      </c>
      <c r="L156" s="15">
        <v>721.65834115429459</v>
      </c>
      <c r="M156" s="15"/>
      <c r="N156" s="15">
        <v>25.237768723368784</v>
      </c>
      <c r="O156" s="15">
        <v>38.512876779018661</v>
      </c>
      <c r="P156" s="15"/>
      <c r="Q156" s="15"/>
      <c r="R156" s="15">
        <v>436.17577398346953</v>
      </c>
      <c r="S156" s="15">
        <v>417.58647626311102</v>
      </c>
      <c r="T156" s="15"/>
      <c r="U156" s="15">
        <v>1086.9048325947495</v>
      </c>
      <c r="V156" s="15"/>
      <c r="W156" s="15"/>
      <c r="X156" s="15"/>
      <c r="Y156" s="15"/>
      <c r="Z156" s="15">
        <v>460.03819342270987</v>
      </c>
      <c r="AA156" s="15">
        <v>432.20781855501031</v>
      </c>
      <c r="AB156" s="15"/>
      <c r="AC156" s="15"/>
      <c r="AD156" s="15">
        <v>456.07825649792085</v>
      </c>
      <c r="AE156" s="15">
        <v>1457.5209481731126</v>
      </c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</row>
    <row r="157" spans="1:84" ht="16.5" x14ac:dyDescent="0.35">
      <c r="A157" s="14" t="s">
        <v>375</v>
      </c>
      <c r="B157" s="15">
        <v>5559.7976846715665</v>
      </c>
      <c r="C157" s="15">
        <v>5892.0393415453036</v>
      </c>
      <c r="D157" s="15">
        <v>728.49751121979932</v>
      </c>
      <c r="E157" s="15"/>
      <c r="F157" s="15"/>
      <c r="G157" s="15"/>
      <c r="H157" s="15">
        <v>80.691981646825326</v>
      </c>
      <c r="I157" s="15">
        <v>147.46725331221003</v>
      </c>
      <c r="J157" s="15"/>
      <c r="K157" s="15">
        <v>794.67062247903584</v>
      </c>
      <c r="L157" s="15">
        <v>729.96574538422033</v>
      </c>
      <c r="M157" s="15"/>
      <c r="N157" s="15">
        <v>26.10802107258305</v>
      </c>
      <c r="O157" s="15">
        <v>39.840883302071809</v>
      </c>
      <c r="P157" s="15"/>
      <c r="Q157" s="15"/>
      <c r="R157" s="15">
        <v>438.53033357298841</v>
      </c>
      <c r="S157" s="15">
        <v>419.84068729633537</v>
      </c>
      <c r="T157" s="15"/>
      <c r="U157" s="15">
        <v>1096.090811527248</v>
      </c>
      <c r="V157" s="15"/>
      <c r="W157" s="15"/>
      <c r="X157" s="15"/>
      <c r="Y157" s="15"/>
      <c r="Z157" s="15">
        <v>462.60260031297173</v>
      </c>
      <c r="AA157" s="15">
        <v>434.61708961940013</v>
      </c>
      <c r="AB157" s="15"/>
      <c r="AC157" s="15"/>
      <c r="AD157" s="15">
        <v>459.92694540422883</v>
      </c>
      <c r="AE157" s="15">
        <v>1472.6788574358609</v>
      </c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  <c r="CE157" s="15"/>
      <c r="CF157" s="15"/>
    </row>
    <row r="158" spans="1:84" ht="16.5" x14ac:dyDescent="0.35">
      <c r="A158" s="14" t="s">
        <v>376</v>
      </c>
      <c r="B158" s="15">
        <v>5648.4012473851553</v>
      </c>
      <c r="C158" s="15">
        <v>5985.9376642754378</v>
      </c>
      <c r="D158" s="15">
        <v>761.15493875108064</v>
      </c>
      <c r="E158" s="15"/>
      <c r="F158" s="15"/>
      <c r="G158" s="15"/>
      <c r="H158" s="15">
        <v>78.716176197962099</v>
      </c>
      <c r="I158" s="15">
        <v>143.85640379932511</v>
      </c>
      <c r="J158" s="15"/>
      <c r="K158" s="15">
        <v>803.53449918841613</v>
      </c>
      <c r="L158" s="15">
        <v>738.10789407592847</v>
      </c>
      <c r="M158" s="15"/>
      <c r="N158" s="15">
        <v>27.008234322940904</v>
      </c>
      <c r="O158" s="15">
        <v>41.214610209782535</v>
      </c>
      <c r="P158" s="15"/>
      <c r="Q158" s="15"/>
      <c r="R158" s="15">
        <v>454.4914688831459</v>
      </c>
      <c r="S158" s="15">
        <v>435.12157782002595</v>
      </c>
      <c r="T158" s="15"/>
      <c r="U158" s="15">
        <v>1113.7384056119054</v>
      </c>
      <c r="V158" s="15"/>
      <c r="W158" s="15"/>
      <c r="X158" s="15"/>
      <c r="Y158" s="15"/>
      <c r="Z158" s="15">
        <v>460.50922869320789</v>
      </c>
      <c r="AA158" s="15">
        <v>432.65035817375309</v>
      </c>
      <c r="AB158" s="15"/>
      <c r="AC158" s="15"/>
      <c r="AD158" s="15">
        <v>454.7244978775754</v>
      </c>
      <c r="AE158" s="15">
        <v>1494.523797858961</v>
      </c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  <c r="CE158" s="15"/>
      <c r="CF158" s="15"/>
    </row>
    <row r="159" spans="1:84" ht="16.5" x14ac:dyDescent="0.35">
      <c r="A159" s="14" t="s">
        <v>377</v>
      </c>
      <c r="B159" s="15">
        <v>5735.4235867778625</v>
      </c>
      <c r="C159" s="15">
        <v>6078.1602731499961</v>
      </c>
      <c r="D159" s="15">
        <v>802.71916699197322</v>
      </c>
      <c r="E159" s="15"/>
      <c r="F159" s="15"/>
      <c r="G159" s="15"/>
      <c r="H159" s="15">
        <v>80.815426549106249</v>
      </c>
      <c r="I159" s="15">
        <v>147.69285293565758</v>
      </c>
      <c r="J159" s="15"/>
      <c r="K159" s="15">
        <v>802.14852357905215</v>
      </c>
      <c r="L159" s="15">
        <v>736.83476947542727</v>
      </c>
      <c r="M159" s="15"/>
      <c r="N159" s="15">
        <v>24.976662453174672</v>
      </c>
      <c r="O159" s="15">
        <v>38.114428179206278</v>
      </c>
      <c r="P159" s="15"/>
      <c r="Q159" s="15"/>
      <c r="R159" s="15">
        <v>468.59298826016595</v>
      </c>
      <c r="S159" s="15">
        <v>448.62210705122743</v>
      </c>
      <c r="T159" s="15"/>
      <c r="U159" s="15">
        <v>1140.190156562114</v>
      </c>
      <c r="V159" s="15"/>
      <c r="W159" s="15"/>
      <c r="X159" s="15"/>
      <c r="Y159" s="15"/>
      <c r="Z159" s="15">
        <v>451.45361028594345</v>
      </c>
      <c r="AA159" s="15">
        <v>424.14256657421078</v>
      </c>
      <c r="AB159" s="15"/>
      <c r="AC159" s="15"/>
      <c r="AD159" s="15">
        <v>452.37265617363698</v>
      </c>
      <c r="AE159" s="15">
        <v>1512.1543959226874</v>
      </c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  <c r="CE159" s="15"/>
      <c r="CF159" s="15"/>
    </row>
    <row r="160" spans="1:84" ht="16.5" x14ac:dyDescent="0.35">
      <c r="A160" s="14" t="s">
        <v>378</v>
      </c>
      <c r="B160" s="15">
        <v>5755.4088438052031</v>
      </c>
      <c r="C160" s="15">
        <v>6099.3398065313331</v>
      </c>
      <c r="D160" s="15">
        <v>827.3797196068856</v>
      </c>
      <c r="E160" s="15"/>
      <c r="F160" s="15"/>
      <c r="G160" s="15"/>
      <c r="H160" s="15">
        <v>77.169523311281608</v>
      </c>
      <c r="I160" s="15">
        <v>141.02984472404495</v>
      </c>
      <c r="J160" s="15"/>
      <c r="K160" s="15">
        <v>790.74049975125456</v>
      </c>
      <c r="L160" s="15">
        <v>726.35562707194811</v>
      </c>
      <c r="M160" s="15"/>
      <c r="N160" s="15">
        <v>26.649558929131853</v>
      </c>
      <c r="O160" s="15">
        <v>40.667270966094044</v>
      </c>
      <c r="P160" s="15"/>
      <c r="Q160" s="15"/>
      <c r="R160" s="15">
        <v>478.72539245328886</v>
      </c>
      <c r="S160" s="15">
        <v>458.3226801124909</v>
      </c>
      <c r="T160" s="15"/>
      <c r="U160" s="15">
        <v>1142.1338238305245</v>
      </c>
      <c r="V160" s="15"/>
      <c r="W160" s="15"/>
      <c r="X160" s="15"/>
      <c r="Y160" s="15"/>
      <c r="Z160" s="15">
        <v>455.1747048922993</v>
      </c>
      <c r="AA160" s="15">
        <v>427.63855061519689</v>
      </c>
      <c r="AB160" s="15"/>
      <c r="AC160" s="15"/>
      <c r="AD160" s="15">
        <v>449.76500210864464</v>
      </c>
      <c r="AE160" s="15">
        <v>1507.6706189218787</v>
      </c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  <c r="CE160" s="15"/>
      <c r="CF160" s="15"/>
    </row>
    <row r="161" spans="1:84" ht="16.5" x14ac:dyDescent="0.35">
      <c r="A161" s="14" t="s">
        <v>379</v>
      </c>
      <c r="B161" s="15">
        <v>5768.8304201608407</v>
      </c>
      <c r="C161" s="15">
        <v>6113.563427676937</v>
      </c>
      <c r="D161" s="15">
        <v>837.9719215974734</v>
      </c>
      <c r="E161" s="15"/>
      <c r="F161" s="15"/>
      <c r="G161" s="15"/>
      <c r="H161" s="15">
        <v>77.018804585323707</v>
      </c>
      <c r="I161" s="15">
        <v>140.7544012898137</v>
      </c>
      <c r="J161" s="15"/>
      <c r="K161" s="15">
        <v>789.80683405454306</v>
      </c>
      <c r="L161" s="15">
        <v>725.49798372014845</v>
      </c>
      <c r="M161" s="15"/>
      <c r="N161" s="15">
        <v>26.639691663855913</v>
      </c>
      <c r="O161" s="15">
        <v>40.652213502976622</v>
      </c>
      <c r="P161" s="15"/>
      <c r="Q161" s="15"/>
      <c r="R161" s="15">
        <v>477.61765064603009</v>
      </c>
      <c r="S161" s="15">
        <v>457.26214895626015</v>
      </c>
      <c r="T161" s="15"/>
      <c r="U161" s="15">
        <v>1146.6815856153219</v>
      </c>
      <c r="V161" s="15"/>
      <c r="W161" s="15"/>
      <c r="X161" s="15"/>
      <c r="Y161" s="15"/>
      <c r="Z161" s="15">
        <v>465.95255123196915</v>
      </c>
      <c r="AA161" s="15">
        <v>437.76438260434549</v>
      </c>
      <c r="AB161" s="15"/>
      <c r="AC161" s="15"/>
      <c r="AD161" s="15">
        <v>447.38512025324081</v>
      </c>
      <c r="AE161" s="15">
        <v>1499.7562605131357</v>
      </c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</row>
    <row r="162" spans="1:84" ht="16.5" x14ac:dyDescent="0.35">
      <c r="A162" s="14" t="s">
        <v>380</v>
      </c>
      <c r="B162" s="15">
        <v>5783.1414081143057</v>
      </c>
      <c r="C162" s="15">
        <v>6128.7296097613444</v>
      </c>
      <c r="D162" s="15">
        <v>836.23880999334358</v>
      </c>
      <c r="E162" s="15"/>
      <c r="F162" s="15"/>
      <c r="G162" s="15"/>
      <c r="H162" s="15">
        <v>74.587145319143886</v>
      </c>
      <c r="I162" s="15">
        <v>136.31046391640518</v>
      </c>
      <c r="J162" s="15"/>
      <c r="K162" s="15">
        <v>808.09052874305439</v>
      </c>
      <c r="L162" s="15">
        <v>742.29295567977783</v>
      </c>
      <c r="M162" s="15"/>
      <c r="N162" s="15">
        <v>26.214970917438809</v>
      </c>
      <c r="O162" s="15">
        <v>40.004088942063717</v>
      </c>
      <c r="P162" s="15"/>
      <c r="Q162" s="15"/>
      <c r="R162" s="15">
        <v>478.54815144246498</v>
      </c>
      <c r="S162" s="15">
        <v>458.15299290477799</v>
      </c>
      <c r="T162" s="15"/>
      <c r="U162" s="15">
        <v>1134.7709028339448</v>
      </c>
      <c r="V162" s="15"/>
      <c r="W162" s="15"/>
      <c r="X162" s="15"/>
      <c r="Y162" s="15"/>
      <c r="Z162" s="15">
        <v>484.80014219686961</v>
      </c>
      <c r="AA162" s="15">
        <v>455.47177362627235</v>
      </c>
      <c r="AB162" s="15"/>
      <c r="AC162" s="15"/>
      <c r="AD162" s="15">
        <v>454.75302287639988</v>
      </c>
      <c r="AE162" s="15">
        <v>1485.1377337916601</v>
      </c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  <c r="CE162" s="15"/>
      <c r="CF162" s="15"/>
    </row>
    <row r="163" spans="1:84" ht="16.5" x14ac:dyDescent="0.35">
      <c r="A163" s="14" t="s">
        <v>381</v>
      </c>
      <c r="B163" s="15">
        <v>5779.6778558907254</v>
      </c>
      <c r="C163" s="15">
        <v>6125.0590830407236</v>
      </c>
      <c r="D163" s="15">
        <v>816.08399108429637</v>
      </c>
      <c r="E163" s="15"/>
      <c r="F163" s="15"/>
      <c r="G163" s="15"/>
      <c r="H163" s="15">
        <v>73.149986604707181</v>
      </c>
      <c r="I163" s="15">
        <v>133.68400904608998</v>
      </c>
      <c r="J163" s="15"/>
      <c r="K163" s="15">
        <v>820.12339172975442</v>
      </c>
      <c r="L163" s="15">
        <v>753.34606064015952</v>
      </c>
      <c r="M163" s="15"/>
      <c r="N163" s="15">
        <v>27.016513502817265</v>
      </c>
      <c r="O163" s="15">
        <v>41.227244251955788</v>
      </c>
      <c r="P163" s="15"/>
      <c r="Q163" s="15"/>
      <c r="R163" s="15">
        <v>475.5997182472837</v>
      </c>
      <c r="S163" s="15">
        <v>455.33021845944722</v>
      </c>
      <c r="T163" s="15"/>
      <c r="U163" s="15">
        <v>1128.1284747555187</v>
      </c>
      <c r="V163" s="15"/>
      <c r="W163" s="15"/>
      <c r="X163" s="15"/>
      <c r="Y163" s="15"/>
      <c r="Z163" s="15">
        <v>490.63941493541046</v>
      </c>
      <c r="AA163" s="15">
        <v>460.95779493571069</v>
      </c>
      <c r="AB163" s="15"/>
      <c r="AC163" s="15"/>
      <c r="AD163" s="15">
        <v>469.20674823708458</v>
      </c>
      <c r="AE163" s="15">
        <v>1479.7296167938371</v>
      </c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  <c r="CE163" s="15"/>
      <c r="CF163" s="15"/>
    </row>
    <row r="164" spans="1:84" ht="16.5" x14ac:dyDescent="0.35">
      <c r="A164" s="14" t="s">
        <v>382</v>
      </c>
      <c r="B164" s="15">
        <v>5789.5629601766714</v>
      </c>
      <c r="C164" s="15">
        <v>6135.5349000850465</v>
      </c>
      <c r="D164" s="15">
        <v>788.30617816597839</v>
      </c>
      <c r="E164" s="15"/>
      <c r="F164" s="15"/>
      <c r="G164" s="15"/>
      <c r="H164" s="15">
        <v>76.210611733213426</v>
      </c>
      <c r="I164" s="15">
        <v>139.27740224214</v>
      </c>
      <c r="J164" s="15"/>
      <c r="K164" s="15">
        <v>838.70116507884427</v>
      </c>
      <c r="L164" s="15">
        <v>770.4111663414908</v>
      </c>
      <c r="M164" s="15"/>
      <c r="N164" s="15">
        <v>26.248574571613027</v>
      </c>
      <c r="O164" s="15">
        <v>40.055368173865936</v>
      </c>
      <c r="P164" s="15"/>
      <c r="Q164" s="15"/>
      <c r="R164" s="15">
        <v>476.98360818620063</v>
      </c>
      <c r="S164" s="15">
        <v>456.65512863923675</v>
      </c>
      <c r="T164" s="15"/>
      <c r="U164" s="15">
        <v>1127.3286170644596</v>
      </c>
      <c r="V164" s="15"/>
      <c r="W164" s="15"/>
      <c r="X164" s="15"/>
      <c r="Y164" s="15"/>
      <c r="Z164" s="15">
        <v>492.80897453866572</v>
      </c>
      <c r="AA164" s="15">
        <v>462.99610531244588</v>
      </c>
      <c r="AB164" s="15"/>
      <c r="AC164" s="15"/>
      <c r="AD164" s="15">
        <v>475.97365615285258</v>
      </c>
      <c r="AE164" s="15">
        <v>1487.0015746848676</v>
      </c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  <c r="CE164" s="15"/>
      <c r="CF164" s="15"/>
    </row>
    <row r="165" spans="1:84" ht="16.5" x14ac:dyDescent="0.35">
      <c r="A165" s="14" t="s">
        <v>383</v>
      </c>
      <c r="B165" s="15">
        <v>5746.7929816830738</v>
      </c>
      <c r="C165" s="15">
        <v>6090.2090788566775</v>
      </c>
      <c r="D165" s="15">
        <v>758.62653756263194</v>
      </c>
      <c r="E165" s="15"/>
      <c r="F165" s="15"/>
      <c r="G165" s="15"/>
      <c r="H165" s="15">
        <v>80.184934440660172</v>
      </c>
      <c r="I165" s="15">
        <v>146.54060784797949</v>
      </c>
      <c r="J165" s="15"/>
      <c r="K165" s="15">
        <v>833.53064710826595</v>
      </c>
      <c r="L165" s="15">
        <v>765.66165012980377</v>
      </c>
      <c r="M165" s="15"/>
      <c r="N165" s="15">
        <v>26.151735939258256</v>
      </c>
      <c r="O165" s="15">
        <v>39.907592260860014</v>
      </c>
      <c r="P165" s="15"/>
      <c r="Q165" s="15"/>
      <c r="R165" s="15">
        <v>466.37562337088923</v>
      </c>
      <c r="S165" s="15">
        <v>446.49924364172114</v>
      </c>
      <c r="T165" s="15"/>
      <c r="U165" s="15">
        <v>1119.818510170232</v>
      </c>
      <c r="V165" s="15"/>
      <c r="W165" s="15"/>
      <c r="X165" s="15"/>
      <c r="Y165" s="15"/>
      <c r="Z165" s="15">
        <v>478.07524396517897</v>
      </c>
      <c r="AA165" s="15">
        <v>449.15370343931994</v>
      </c>
      <c r="AB165" s="15"/>
      <c r="AC165" s="15"/>
      <c r="AD165" s="15">
        <v>473.08302584487484</v>
      </c>
      <c r="AE165" s="15">
        <v>1510.9467232810757</v>
      </c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  <c r="CE165" s="15"/>
      <c r="CF165" s="15"/>
    </row>
    <row r="166" spans="1:84" ht="16.5" x14ac:dyDescent="0.35">
      <c r="A166" s="14" t="s">
        <v>384</v>
      </c>
      <c r="B166" s="15">
        <v>5717.7134977671585</v>
      </c>
      <c r="C166" s="15">
        <v>6059.3918669756085</v>
      </c>
      <c r="D166" s="15">
        <v>744.06204871417754</v>
      </c>
      <c r="E166" s="15"/>
      <c r="F166" s="15"/>
      <c r="G166" s="15"/>
      <c r="H166" s="15">
        <v>79.592750824919463</v>
      </c>
      <c r="I166" s="15">
        <v>145.45837279206037</v>
      </c>
      <c r="J166" s="15"/>
      <c r="K166" s="15">
        <v>829.8967431863756</v>
      </c>
      <c r="L166" s="15">
        <v>762.32363144638714</v>
      </c>
      <c r="M166" s="15"/>
      <c r="N166" s="15">
        <v>24.602147784103405</v>
      </c>
      <c r="O166" s="15">
        <v>37.542918175292144</v>
      </c>
      <c r="P166" s="15"/>
      <c r="Q166" s="15"/>
      <c r="R166" s="15">
        <v>455.24667424307734</v>
      </c>
      <c r="S166" s="15">
        <v>435.84459721706543</v>
      </c>
      <c r="T166" s="15"/>
      <c r="U166" s="15">
        <v>1124.6418997563796</v>
      </c>
      <c r="V166" s="15"/>
      <c r="W166" s="15"/>
      <c r="X166" s="15"/>
      <c r="Y166" s="15"/>
      <c r="Z166" s="15">
        <v>477.12774499367276</v>
      </c>
      <c r="AA166" s="15">
        <v>448.26352416852728</v>
      </c>
      <c r="AB166" s="15"/>
      <c r="AC166" s="15"/>
      <c r="AD166" s="15">
        <v>468.35666848840424</v>
      </c>
      <c r="AE166" s="15">
        <v>1514.1868197760464</v>
      </c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</row>
    <row r="167" spans="1:84" ht="16.5" x14ac:dyDescent="0.35">
      <c r="A167" s="14" t="s">
        <v>385</v>
      </c>
      <c r="B167" s="15">
        <v>5691.9021406983857</v>
      </c>
      <c r="C167" s="15">
        <v>6032.0380782348466</v>
      </c>
      <c r="D167" s="15">
        <v>736.02888848597081</v>
      </c>
      <c r="E167" s="15"/>
      <c r="F167" s="15"/>
      <c r="G167" s="15"/>
      <c r="H167" s="15">
        <v>80.838671303968383</v>
      </c>
      <c r="I167" s="15">
        <v>147.73533349052161</v>
      </c>
      <c r="J167" s="15"/>
      <c r="K167" s="15">
        <v>823.70959490176347</v>
      </c>
      <c r="L167" s="15">
        <v>756.6402625365231</v>
      </c>
      <c r="M167" s="15"/>
      <c r="N167" s="15">
        <v>25.153888737988932</v>
      </c>
      <c r="O167" s="15">
        <v>38.384875782711532</v>
      </c>
      <c r="P167" s="15"/>
      <c r="Q167" s="15"/>
      <c r="R167" s="15">
        <v>440.10460532462037</v>
      </c>
      <c r="S167" s="15">
        <v>421.34786544023081</v>
      </c>
      <c r="T167" s="15"/>
      <c r="U167" s="15">
        <v>1114.3426730095632</v>
      </c>
      <c r="V167" s="15"/>
      <c r="W167" s="15"/>
      <c r="X167" s="15"/>
      <c r="Y167" s="15"/>
      <c r="Z167" s="15">
        <v>475.90432574674173</v>
      </c>
      <c r="AA167" s="15">
        <v>447.11411663790426</v>
      </c>
      <c r="AB167" s="15"/>
      <c r="AC167" s="15"/>
      <c r="AD167" s="15">
        <v>473.88295279586669</v>
      </c>
      <c r="AE167" s="15">
        <v>1521.9365403918998</v>
      </c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5"/>
    </row>
    <row r="168" spans="1:84" ht="16.5" x14ac:dyDescent="0.35">
      <c r="A168" s="14" t="s">
        <v>386</v>
      </c>
      <c r="B168" s="15">
        <v>5687.7265015484209</v>
      </c>
      <c r="C168" s="15">
        <v>6027.6129117911969</v>
      </c>
      <c r="D168" s="15">
        <v>732.90372661145034</v>
      </c>
      <c r="E168" s="15"/>
      <c r="F168" s="15"/>
      <c r="G168" s="15"/>
      <c r="H168" s="15">
        <v>77.68944445708631</v>
      </c>
      <c r="I168" s="15">
        <v>141.98001773685226</v>
      </c>
      <c r="J168" s="15"/>
      <c r="K168" s="15">
        <v>823.13468646564559</v>
      </c>
      <c r="L168" s="15">
        <v>756.11216516733987</v>
      </c>
      <c r="M168" s="15"/>
      <c r="N168" s="15">
        <v>26.956924715322014</v>
      </c>
      <c r="O168" s="15">
        <v>41.136311663763436</v>
      </c>
      <c r="P168" s="15"/>
      <c r="Q168" s="15"/>
      <c r="R168" s="15">
        <v>439.61829392726702</v>
      </c>
      <c r="S168" s="15">
        <v>420.88228006181163</v>
      </c>
      <c r="T168" s="15"/>
      <c r="U168" s="15">
        <v>1113.38522337879</v>
      </c>
      <c r="V168" s="15"/>
      <c r="W168" s="15"/>
      <c r="X168" s="15"/>
      <c r="Y168" s="15"/>
      <c r="Z168" s="15">
        <v>480.34013766800257</v>
      </c>
      <c r="AA168" s="15">
        <v>451.28158060376421</v>
      </c>
      <c r="AB168" s="15"/>
      <c r="AC168" s="15"/>
      <c r="AD168" s="15">
        <v>473.61378321946677</v>
      </c>
      <c r="AE168" s="15">
        <v>1520.0842811053683</v>
      </c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  <c r="CE168" s="15"/>
      <c r="CF168" s="15"/>
    </row>
    <row r="169" spans="1:84" ht="16.5" x14ac:dyDescent="0.35">
      <c r="A169" s="14" t="s">
        <v>387</v>
      </c>
      <c r="B169" s="15">
        <v>5746.1432029381549</v>
      </c>
      <c r="C169" s="15">
        <v>6089.520470719207</v>
      </c>
      <c r="D169" s="15">
        <v>758.9048851534352</v>
      </c>
      <c r="E169" s="15"/>
      <c r="F169" s="15"/>
      <c r="G169" s="15"/>
      <c r="H169" s="15">
        <v>81.553728015761195</v>
      </c>
      <c r="I169" s="15">
        <v>149.04212317517792</v>
      </c>
      <c r="J169" s="15"/>
      <c r="K169" s="15">
        <v>825.51255172076492</v>
      </c>
      <c r="L169" s="15">
        <v>758.29641626996852</v>
      </c>
      <c r="M169" s="15"/>
      <c r="N169" s="15">
        <v>25.485403871754176</v>
      </c>
      <c r="O169" s="15">
        <v>38.890768424688979</v>
      </c>
      <c r="P169" s="15"/>
      <c r="Q169" s="15"/>
      <c r="R169" s="15">
        <v>450.69614603659312</v>
      </c>
      <c r="S169" s="15">
        <v>431.48800716272274</v>
      </c>
      <c r="T169" s="15"/>
      <c r="U169" s="15">
        <v>1106.8830964832678</v>
      </c>
      <c r="V169" s="15"/>
      <c r="W169" s="15"/>
      <c r="X169" s="15"/>
      <c r="Y169" s="15"/>
      <c r="Z169" s="15">
        <v>480.19382786622333</v>
      </c>
      <c r="AA169" s="15">
        <v>451.14412192932298</v>
      </c>
      <c r="AB169" s="15"/>
      <c r="AC169" s="15"/>
      <c r="AD169" s="15">
        <v>480.49329513225695</v>
      </c>
      <c r="AE169" s="15">
        <v>1536.4202686581011</v>
      </c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</row>
    <row r="170" spans="1:84" ht="16.5" x14ac:dyDescent="0.35">
      <c r="A170" s="14" t="s">
        <v>388</v>
      </c>
      <c r="B170" s="15">
        <v>5845.0914006757739</v>
      </c>
      <c r="C170" s="15">
        <v>6194.3816018089956</v>
      </c>
      <c r="D170" s="15">
        <v>790.27123765010424</v>
      </c>
      <c r="E170" s="15"/>
      <c r="F170" s="15"/>
      <c r="G170" s="15"/>
      <c r="H170" s="15">
        <v>83.895837681384506</v>
      </c>
      <c r="I170" s="15">
        <v>153.3224057050721</v>
      </c>
      <c r="J170" s="15"/>
      <c r="K170" s="15">
        <v>829.60306042176126</v>
      </c>
      <c r="L170" s="15">
        <v>762.05386136540756</v>
      </c>
      <c r="M170" s="15"/>
      <c r="N170" s="15">
        <v>24.696711411032808</v>
      </c>
      <c r="O170" s="15">
        <v>37.687222426259339</v>
      </c>
      <c r="P170" s="15"/>
      <c r="Q170" s="15"/>
      <c r="R170" s="15">
        <v>462.47009949963376</v>
      </c>
      <c r="S170" s="15">
        <v>442.7601685975834</v>
      </c>
      <c r="T170" s="15"/>
      <c r="U170" s="15">
        <v>1125.5533117445409</v>
      </c>
      <c r="V170" s="15"/>
      <c r="W170" s="15"/>
      <c r="X170" s="15"/>
      <c r="Y170" s="15"/>
      <c r="Z170" s="15">
        <v>490.02462793673783</v>
      </c>
      <c r="AA170" s="15">
        <v>460.38019996344246</v>
      </c>
      <c r="AB170" s="15"/>
      <c r="AC170" s="15"/>
      <c r="AD170" s="15">
        <v>479.36356461714524</v>
      </c>
      <c r="AE170" s="15">
        <v>1559.2129497133715</v>
      </c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  <c r="CE170" s="15"/>
      <c r="CF170" s="15"/>
    </row>
    <row r="171" spans="1:84" ht="16.5" x14ac:dyDescent="0.35">
      <c r="A171" s="14" t="s">
        <v>389</v>
      </c>
      <c r="B171" s="15">
        <v>5936.4073576994469</v>
      </c>
      <c r="C171" s="15">
        <v>6291.1544057507144</v>
      </c>
      <c r="D171" s="15">
        <v>841.2758847161391</v>
      </c>
      <c r="E171" s="15"/>
      <c r="F171" s="15"/>
      <c r="G171" s="15"/>
      <c r="H171" s="15">
        <v>84.845266874254435</v>
      </c>
      <c r="I171" s="15">
        <v>155.05751881581159</v>
      </c>
      <c r="J171" s="15"/>
      <c r="K171" s="15">
        <v>826.17408273426577</v>
      </c>
      <c r="L171" s="15">
        <v>758.90408310161558</v>
      </c>
      <c r="M171" s="15"/>
      <c r="N171" s="15">
        <v>25.473943862412252</v>
      </c>
      <c r="O171" s="15">
        <v>38.873280431494742</v>
      </c>
      <c r="P171" s="15"/>
      <c r="Q171" s="15"/>
      <c r="R171" s="15">
        <v>462.23890353649551</v>
      </c>
      <c r="S171" s="15">
        <v>442.53882593407087</v>
      </c>
      <c r="T171" s="15"/>
      <c r="U171" s="15">
        <v>1148.5016655463701</v>
      </c>
      <c r="V171" s="15"/>
      <c r="W171" s="15"/>
      <c r="X171" s="15"/>
      <c r="Y171" s="15"/>
      <c r="Z171" s="15">
        <v>494.30665411785293</v>
      </c>
      <c r="AA171" s="15">
        <v>464.40318157930722</v>
      </c>
      <c r="AB171" s="15"/>
      <c r="AC171" s="15"/>
      <c r="AD171" s="15">
        <v>483.04696851436751</v>
      </c>
      <c r="AE171" s="15">
        <v>1570.5439877973295</v>
      </c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</row>
    <row r="172" spans="1:84" ht="16.5" x14ac:dyDescent="0.35">
      <c r="A172" s="14" t="s">
        <v>390</v>
      </c>
      <c r="B172" s="15">
        <v>5943.887581049954</v>
      </c>
      <c r="C172" s="15">
        <v>6299.0816313017895</v>
      </c>
      <c r="D172" s="15">
        <v>850.99440800261834</v>
      </c>
      <c r="E172" s="15"/>
      <c r="F172" s="15"/>
      <c r="G172" s="15"/>
      <c r="H172" s="15">
        <v>85.274786096544858</v>
      </c>
      <c r="I172" s="15">
        <v>155.84247933683577</v>
      </c>
      <c r="J172" s="15"/>
      <c r="K172" s="15">
        <v>822.06796264514776</v>
      </c>
      <c r="L172" s="15">
        <v>755.13229775218394</v>
      </c>
      <c r="M172" s="15"/>
      <c r="N172" s="15">
        <v>25.425509554074196</v>
      </c>
      <c r="O172" s="15">
        <v>38.799369596929822</v>
      </c>
      <c r="P172" s="15"/>
      <c r="Q172" s="15"/>
      <c r="R172" s="15">
        <v>467.87324903652745</v>
      </c>
      <c r="S172" s="15">
        <v>447.93304226552726</v>
      </c>
      <c r="T172" s="15"/>
      <c r="U172" s="15">
        <v>1158.0847901024367</v>
      </c>
      <c r="V172" s="15"/>
      <c r="W172" s="15"/>
      <c r="X172" s="15"/>
      <c r="Y172" s="15"/>
      <c r="Z172" s="15">
        <v>497.43275792707652</v>
      </c>
      <c r="AA172" s="15">
        <v>467.34016926267452</v>
      </c>
      <c r="AB172" s="15"/>
      <c r="AC172" s="15"/>
      <c r="AD172" s="15">
        <v>485.26152668383111</v>
      </c>
      <c r="AE172" s="15">
        <v>1551.4725910017225</v>
      </c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</row>
    <row r="173" spans="1:84" ht="16.5" x14ac:dyDescent="0.35">
      <c r="A173" s="14" t="s">
        <v>391</v>
      </c>
      <c r="B173" s="15">
        <v>5934.4781489739635</v>
      </c>
      <c r="C173" s="15">
        <v>6289.1099116246169</v>
      </c>
      <c r="D173" s="15">
        <v>870.98355118289749</v>
      </c>
      <c r="E173" s="15"/>
      <c r="F173" s="15"/>
      <c r="G173" s="15"/>
      <c r="H173" s="15">
        <v>89.191375849926871</v>
      </c>
      <c r="I173" s="15">
        <v>163.00017606821493</v>
      </c>
      <c r="J173" s="15"/>
      <c r="K173" s="15">
        <v>823.31712886919377</v>
      </c>
      <c r="L173" s="15">
        <v>756.27975246870528</v>
      </c>
      <c r="M173" s="15"/>
      <c r="N173" s="15">
        <v>25.044212585995986</v>
      </c>
      <c r="O173" s="15">
        <v>38.217509793522872</v>
      </c>
      <c r="P173" s="15"/>
      <c r="Q173" s="15"/>
      <c r="R173" s="15">
        <v>459.48985417601801</v>
      </c>
      <c r="S173" s="15">
        <v>439.9069378192608</v>
      </c>
      <c r="T173" s="15"/>
      <c r="U173" s="15">
        <v>1153.1203284410458</v>
      </c>
      <c r="V173" s="15"/>
      <c r="W173" s="15"/>
      <c r="X173" s="15"/>
      <c r="Y173" s="15"/>
      <c r="Z173" s="15">
        <v>493.20981979946112</v>
      </c>
      <c r="AA173" s="15">
        <v>463.3727011217145</v>
      </c>
      <c r="AB173" s="15"/>
      <c r="AC173" s="15"/>
      <c r="AD173" s="15">
        <v>500.88674446389621</v>
      </c>
      <c r="AE173" s="15">
        <v>1519.2351336055622</v>
      </c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</row>
    <row r="174" spans="1:84" ht="16.5" x14ac:dyDescent="0.35">
      <c r="A174" s="14" t="s">
        <v>392</v>
      </c>
      <c r="B174" s="15">
        <v>5911.7525782244784</v>
      </c>
      <c r="C174" s="15">
        <v>6265.0263092150908</v>
      </c>
      <c r="D174" s="15">
        <v>852.20610641786789</v>
      </c>
      <c r="E174" s="15"/>
      <c r="F174" s="15"/>
      <c r="G174" s="15"/>
      <c r="H174" s="15">
        <v>89.9935110513388</v>
      </c>
      <c r="I174" s="15">
        <v>164.46610455978407</v>
      </c>
      <c r="J174" s="15"/>
      <c r="K174" s="15">
        <v>825.95984268386576</v>
      </c>
      <c r="L174" s="15">
        <v>758.70728722964338</v>
      </c>
      <c r="M174" s="15"/>
      <c r="N174" s="15">
        <v>24.339447856169368</v>
      </c>
      <c r="O174" s="15">
        <v>37.142037651135006</v>
      </c>
      <c r="P174" s="15"/>
      <c r="Q174" s="15"/>
      <c r="R174" s="15">
        <v>463.81140576627922</v>
      </c>
      <c r="S174" s="15">
        <v>444.04430997105487</v>
      </c>
      <c r="T174" s="15"/>
      <c r="U174" s="15">
        <v>1136.3945342166946</v>
      </c>
      <c r="V174" s="15"/>
      <c r="W174" s="15"/>
      <c r="X174" s="15"/>
      <c r="Y174" s="15"/>
      <c r="Z174" s="15">
        <v>496.34698148872042</v>
      </c>
      <c r="AA174" s="15">
        <v>466.3200777299067</v>
      </c>
      <c r="AB174" s="15"/>
      <c r="AC174" s="15"/>
      <c r="AD174" s="15">
        <v>505.19872824712371</v>
      </c>
      <c r="AE174" s="15">
        <v>1517.5020204964596</v>
      </c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</row>
    <row r="175" spans="1:84" ht="16.5" x14ac:dyDescent="0.35">
      <c r="A175" s="14" t="s">
        <v>393</v>
      </c>
      <c r="B175" s="15">
        <v>5898.4582960550051</v>
      </c>
      <c r="C175" s="15">
        <v>6250.9375890848423</v>
      </c>
      <c r="D175" s="15">
        <v>837.36332194496072</v>
      </c>
      <c r="E175" s="15"/>
      <c r="F175" s="15"/>
      <c r="G175" s="15"/>
      <c r="H175" s="15">
        <v>88.040093626544063</v>
      </c>
      <c r="I175" s="15">
        <v>160.8961698980292</v>
      </c>
      <c r="J175" s="15"/>
      <c r="K175" s="15">
        <v>819.14686035194484</v>
      </c>
      <c r="L175" s="15">
        <v>752.44904188178373</v>
      </c>
      <c r="M175" s="15"/>
      <c r="N175" s="15">
        <v>25.502390358020776</v>
      </c>
      <c r="O175" s="15">
        <v>38.916689830803151</v>
      </c>
      <c r="P175" s="15"/>
      <c r="Q175" s="15"/>
      <c r="R175" s="15">
        <v>465.84093338345599</v>
      </c>
      <c r="S175" s="15">
        <v>445.98734151174665</v>
      </c>
      <c r="T175" s="15"/>
      <c r="U175" s="15">
        <v>1134.6006924624273</v>
      </c>
      <c r="V175" s="15"/>
      <c r="W175" s="15"/>
      <c r="X175" s="15"/>
      <c r="Y175" s="15"/>
      <c r="Z175" s="15">
        <v>489.73736928729369</v>
      </c>
      <c r="AA175" s="15">
        <v>460.11031925350932</v>
      </c>
      <c r="AB175" s="15"/>
      <c r="AC175" s="15"/>
      <c r="AD175" s="15">
        <v>504.10632646550863</v>
      </c>
      <c r="AE175" s="15">
        <v>1534.1203081747481</v>
      </c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</row>
    <row r="176" spans="1:84" ht="16.5" x14ac:dyDescent="0.35">
      <c r="A176" s="14" t="s">
        <v>394</v>
      </c>
      <c r="B176" s="15">
        <v>5859.7030205035599</v>
      </c>
      <c r="C176" s="15">
        <v>6209.8663808876263</v>
      </c>
      <c r="D176" s="15">
        <v>789.39021731605646</v>
      </c>
      <c r="E176" s="15"/>
      <c r="F176" s="15"/>
      <c r="G176" s="15"/>
      <c r="H176" s="15">
        <v>85.09637392018648</v>
      </c>
      <c r="I176" s="15">
        <v>155.51642521016703</v>
      </c>
      <c r="J176" s="15"/>
      <c r="K176" s="15">
        <v>820.72110398042526</v>
      </c>
      <c r="L176" s="15">
        <v>753.89510505710939</v>
      </c>
      <c r="M176" s="15"/>
      <c r="N176" s="15">
        <v>25.629605044858671</v>
      </c>
      <c r="O176" s="15">
        <v>39.110819653148845</v>
      </c>
      <c r="P176" s="15"/>
      <c r="Q176" s="15"/>
      <c r="R176" s="15">
        <v>463.63778936839827</v>
      </c>
      <c r="S176" s="15">
        <v>443.87809289955072</v>
      </c>
      <c r="T176" s="15"/>
      <c r="U176" s="15">
        <v>1137.4993353721741</v>
      </c>
      <c r="V176" s="15"/>
      <c r="W176" s="15"/>
      <c r="X176" s="15"/>
      <c r="Y176" s="15"/>
      <c r="Z176" s="15">
        <v>480.60575668158754</v>
      </c>
      <c r="AA176" s="15">
        <v>451.53113078474843</v>
      </c>
      <c r="AB176" s="15"/>
      <c r="AC176" s="15"/>
      <c r="AD176" s="15">
        <v>499.80412162716607</v>
      </c>
      <c r="AE176" s="15">
        <v>1557.3187171927023</v>
      </c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  <c r="CE176" s="15"/>
      <c r="CF176" s="15"/>
    </row>
    <row r="177" spans="1:84" ht="16.5" x14ac:dyDescent="0.35">
      <c r="A177" s="14" t="s">
        <v>395</v>
      </c>
      <c r="B177" s="15">
        <v>5834.4285607026868</v>
      </c>
      <c r="C177" s="15">
        <v>6183.0815732508991</v>
      </c>
      <c r="D177" s="15">
        <v>758.76325731844031</v>
      </c>
      <c r="E177" s="15"/>
      <c r="F177" s="15"/>
      <c r="G177" s="15"/>
      <c r="H177" s="15">
        <v>84.417709469206073</v>
      </c>
      <c r="I177" s="15">
        <v>154.27614358039179</v>
      </c>
      <c r="J177" s="15"/>
      <c r="K177" s="15">
        <v>822.15145836008128</v>
      </c>
      <c r="L177" s="15">
        <v>755.20899495233675</v>
      </c>
      <c r="M177" s="15"/>
      <c r="N177" s="15">
        <v>26.962960812790854</v>
      </c>
      <c r="O177" s="15">
        <v>41.145522758475956</v>
      </c>
      <c r="P177" s="15"/>
      <c r="Q177" s="15"/>
      <c r="R177" s="15">
        <v>466.1682788243898</v>
      </c>
      <c r="S177" s="15">
        <v>446.30073587556456</v>
      </c>
      <c r="T177" s="15"/>
      <c r="U177" s="15">
        <v>1136.1644109618501</v>
      </c>
      <c r="V177" s="15"/>
      <c r="W177" s="15"/>
      <c r="X177" s="15"/>
      <c r="Y177" s="15"/>
      <c r="Z177" s="15">
        <v>473.07390760504018</v>
      </c>
      <c r="AA177" s="15">
        <v>444.45492688341517</v>
      </c>
      <c r="AB177" s="15"/>
      <c r="AC177" s="15"/>
      <c r="AD177" s="15">
        <v>502.69452396113871</v>
      </c>
      <c r="AE177" s="15">
        <v>1564.0320533897436</v>
      </c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</row>
    <row r="178" spans="1:84" ht="16.5" x14ac:dyDescent="0.35">
      <c r="A178" s="14" t="s">
        <v>396</v>
      </c>
      <c r="B178" s="15">
        <v>5796.6636329337607</v>
      </c>
      <c r="C178" s="15">
        <v>6143.0598939083939</v>
      </c>
      <c r="D178" s="15">
        <v>732.87883470647671</v>
      </c>
      <c r="E178" s="15"/>
      <c r="F178" s="15"/>
      <c r="G178" s="15"/>
      <c r="H178" s="15">
        <v>86.168785925093928</v>
      </c>
      <c r="I178" s="15">
        <v>157.47629345921956</v>
      </c>
      <c r="J178" s="15"/>
      <c r="K178" s="15">
        <v>834.78363110512805</v>
      </c>
      <c r="L178" s="15">
        <v>766.81261176265059</v>
      </c>
      <c r="M178" s="15"/>
      <c r="N178" s="15">
        <v>26.782762644322158</v>
      </c>
      <c r="O178" s="15">
        <v>40.870540055602795</v>
      </c>
      <c r="P178" s="15"/>
      <c r="Q178" s="15"/>
      <c r="R178" s="15">
        <v>462.49141734797826</v>
      </c>
      <c r="S178" s="15">
        <v>442.78057790434156</v>
      </c>
      <c r="T178" s="15"/>
      <c r="U178" s="15">
        <v>1127.4290241634808</v>
      </c>
      <c r="V178" s="15"/>
      <c r="W178" s="15"/>
      <c r="X178" s="15"/>
      <c r="Y178" s="15"/>
      <c r="Z178" s="15">
        <v>465.31497054209467</v>
      </c>
      <c r="AA178" s="15">
        <v>437.1653728632777</v>
      </c>
      <c r="AB178" s="15"/>
      <c r="AC178" s="15"/>
      <c r="AD178" s="15">
        <v>507.47598767166812</v>
      </c>
      <c r="AE178" s="15">
        <v>1553.3382188275045</v>
      </c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</row>
    <row r="179" spans="1:84" ht="16.5" x14ac:dyDescent="0.35">
      <c r="A179" s="14" t="s">
        <v>397</v>
      </c>
      <c r="B179" s="15">
        <v>5821.2356637545845</v>
      </c>
      <c r="C179" s="15">
        <v>6169.1002969067104</v>
      </c>
      <c r="D179" s="15">
        <v>740.19553521581167</v>
      </c>
      <c r="E179" s="15"/>
      <c r="F179" s="15"/>
      <c r="G179" s="15"/>
      <c r="H179" s="15">
        <v>89.957627119644044</v>
      </c>
      <c r="I179" s="15">
        <v>164.40052549310269</v>
      </c>
      <c r="J179" s="15"/>
      <c r="K179" s="15">
        <v>834.87065814572645</v>
      </c>
      <c r="L179" s="15">
        <v>766.89255275551227</v>
      </c>
      <c r="M179" s="15"/>
      <c r="N179" s="15">
        <v>25.304645061473828</v>
      </c>
      <c r="O179" s="15">
        <v>38.614930181484731</v>
      </c>
      <c r="P179" s="15"/>
      <c r="Q179" s="15"/>
      <c r="R179" s="15">
        <v>465.32904529922189</v>
      </c>
      <c r="S179" s="15">
        <v>445.49726949471506</v>
      </c>
      <c r="T179" s="15"/>
      <c r="U179" s="15">
        <v>1135.2142426384637</v>
      </c>
      <c r="V179" s="15"/>
      <c r="W179" s="15"/>
      <c r="X179" s="15"/>
      <c r="Y179" s="15"/>
      <c r="Z179" s="15">
        <v>455.84021941263848</v>
      </c>
      <c r="AA179" s="15">
        <v>428.26380430753147</v>
      </c>
      <c r="AB179" s="15"/>
      <c r="AC179" s="15"/>
      <c r="AD179" s="15">
        <v>509.57151937867172</v>
      </c>
      <c r="AE179" s="15">
        <v>1564.9521714829727</v>
      </c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</row>
    <row r="180" spans="1:84" ht="16.5" x14ac:dyDescent="0.35">
      <c r="A180" s="14" t="s">
        <v>398</v>
      </c>
      <c r="B180" s="15">
        <v>5852.8710158375052</v>
      </c>
      <c r="C180" s="15">
        <v>6202.6261101876689</v>
      </c>
      <c r="D180" s="15">
        <v>752.32545602698826</v>
      </c>
      <c r="E180" s="15"/>
      <c r="F180" s="15"/>
      <c r="G180" s="15"/>
      <c r="H180" s="15">
        <v>92.32032194930018</v>
      </c>
      <c r="I180" s="15">
        <v>168.71842808805104</v>
      </c>
      <c r="J180" s="15"/>
      <c r="K180" s="15">
        <v>832.09465616177022</v>
      </c>
      <c r="L180" s="15">
        <v>764.34258261683374</v>
      </c>
      <c r="M180" s="15"/>
      <c r="N180" s="15">
        <v>23.118828762852306</v>
      </c>
      <c r="O180" s="15">
        <v>35.279370897575717</v>
      </c>
      <c r="P180" s="15"/>
      <c r="Q180" s="15"/>
      <c r="R180" s="15">
        <v>471.32427200429709</v>
      </c>
      <c r="S180" s="15">
        <v>451.2369866993339</v>
      </c>
      <c r="T180" s="15"/>
      <c r="U180" s="15">
        <v>1130.3465923567628</v>
      </c>
      <c r="V180" s="15"/>
      <c r="W180" s="15"/>
      <c r="X180" s="15"/>
      <c r="Y180" s="15"/>
      <c r="Z180" s="15">
        <v>453.34931917317817</v>
      </c>
      <c r="AA180" s="15">
        <v>425.92359305088462</v>
      </c>
      <c r="AB180" s="15"/>
      <c r="AC180" s="15"/>
      <c r="AD180" s="15">
        <v>512.12495134135668</v>
      </c>
      <c r="AE180" s="15">
        <v>1585.8666180609598</v>
      </c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</row>
    <row r="181" spans="1:84" ht="16.5" x14ac:dyDescent="0.35">
      <c r="A181" s="14" t="s">
        <v>399</v>
      </c>
      <c r="B181" s="15">
        <v>5953.3622903838723</v>
      </c>
      <c r="C181" s="15">
        <v>6309.1225290666598</v>
      </c>
      <c r="D181" s="15">
        <v>784.25122978333184</v>
      </c>
      <c r="E181" s="15"/>
      <c r="F181" s="15"/>
      <c r="G181" s="15"/>
      <c r="H181" s="15">
        <v>95.348271273517952</v>
      </c>
      <c r="I181" s="15">
        <v>174.25210517588502</v>
      </c>
      <c r="J181" s="15"/>
      <c r="K181" s="15">
        <v>835.14173922972145</v>
      </c>
      <c r="L181" s="15">
        <v>767.14156146420305</v>
      </c>
      <c r="M181" s="15"/>
      <c r="N181" s="15">
        <v>22.944957038224967</v>
      </c>
      <c r="O181" s="15">
        <v>35.014042358459349</v>
      </c>
      <c r="P181" s="15"/>
      <c r="Q181" s="15"/>
      <c r="R181" s="15">
        <v>485.24374968598249</v>
      </c>
      <c r="S181" s="15">
        <v>464.56323263783094</v>
      </c>
      <c r="T181" s="15"/>
      <c r="U181" s="15">
        <v>1158.1651873408841</v>
      </c>
      <c r="V181" s="15"/>
      <c r="W181" s="15"/>
      <c r="X181" s="15"/>
      <c r="Y181" s="15"/>
      <c r="Z181" s="15">
        <v>459.11902759072416</v>
      </c>
      <c r="AA181" s="15">
        <v>431.34425838802252</v>
      </c>
      <c r="AB181" s="15"/>
      <c r="AC181" s="15"/>
      <c r="AD181" s="15">
        <v>499.38092070472243</v>
      </c>
      <c r="AE181" s="15">
        <v>1613.7672077367913</v>
      </c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</row>
    <row r="182" spans="1:84" ht="16.5" x14ac:dyDescent="0.35">
      <c r="A182" s="14" t="s">
        <v>400</v>
      </c>
      <c r="B182" s="15">
        <v>6058.8824919000081</v>
      </c>
      <c r="C182" s="15">
        <v>6420.9483928701175</v>
      </c>
      <c r="D182" s="15">
        <v>824.98596994970706</v>
      </c>
      <c r="E182" s="15"/>
      <c r="F182" s="15"/>
      <c r="G182" s="15"/>
      <c r="H182" s="15">
        <v>93.87815407981472</v>
      </c>
      <c r="I182" s="15">
        <v>171.56541759952407</v>
      </c>
      <c r="J182" s="15"/>
      <c r="K182" s="15">
        <v>842.62166028488525</v>
      </c>
      <c r="L182" s="15">
        <v>774.01244103870476</v>
      </c>
      <c r="M182" s="15"/>
      <c r="N182" s="15">
        <v>22.866020682333723</v>
      </c>
      <c r="O182" s="15">
        <v>34.893585348921526</v>
      </c>
      <c r="P182" s="15"/>
      <c r="Q182" s="15"/>
      <c r="R182" s="15">
        <v>501.1939734073357</v>
      </c>
      <c r="S182" s="15">
        <v>479.83367661177942</v>
      </c>
      <c r="T182" s="15"/>
      <c r="U182" s="15">
        <v>1183.3432107148633</v>
      </c>
      <c r="V182" s="15"/>
      <c r="W182" s="15"/>
      <c r="X182" s="15"/>
      <c r="Y182" s="15"/>
      <c r="Z182" s="15">
        <v>462.713447042143</v>
      </c>
      <c r="AA182" s="15">
        <v>434.72123058789805</v>
      </c>
      <c r="AB182" s="15"/>
      <c r="AC182" s="15"/>
      <c r="AD182" s="15">
        <v>505.25300157786774</v>
      </c>
      <c r="AE182" s="15">
        <v>1622.0270541610396</v>
      </c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</row>
    <row r="183" spans="1:84" ht="16.5" x14ac:dyDescent="0.35">
      <c r="A183" s="14" t="s">
        <v>401</v>
      </c>
      <c r="B183" s="15">
        <v>6186.6813048446875</v>
      </c>
      <c r="C183" s="15">
        <v>6556.3841904259998</v>
      </c>
      <c r="D183" s="15">
        <v>869.96109928988938</v>
      </c>
      <c r="E183" s="15"/>
      <c r="F183" s="15"/>
      <c r="G183" s="15"/>
      <c r="H183" s="15">
        <v>92.435628832778434</v>
      </c>
      <c r="I183" s="15">
        <v>168.92915521418547</v>
      </c>
      <c r="J183" s="15"/>
      <c r="K183" s="15">
        <v>840.90668587670166</v>
      </c>
      <c r="L183" s="15">
        <v>772.43710587873704</v>
      </c>
      <c r="M183" s="15"/>
      <c r="N183" s="15">
        <v>23.386487788261679</v>
      </c>
      <c r="O183" s="15">
        <v>35.687819012675462</v>
      </c>
      <c r="P183" s="15"/>
      <c r="Q183" s="15"/>
      <c r="R183" s="15">
        <v>518.7981356127915</v>
      </c>
      <c r="S183" s="15">
        <v>496.68757015979452</v>
      </c>
      <c r="T183" s="15"/>
      <c r="U183" s="15">
        <v>1230.4439917629761</v>
      </c>
      <c r="V183" s="15"/>
      <c r="W183" s="15"/>
      <c r="X183" s="15"/>
      <c r="Y183" s="15"/>
      <c r="Z183" s="15">
        <v>472.50491295979253</v>
      </c>
      <c r="AA183" s="15">
        <v>443.92035401988335</v>
      </c>
      <c r="AB183" s="15"/>
      <c r="AC183" s="15"/>
      <c r="AD183" s="15">
        <v>504.50882446357627</v>
      </c>
      <c r="AE183" s="15">
        <v>1633.7355382579067</v>
      </c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</row>
    <row r="184" spans="1:84" ht="16.5" x14ac:dyDescent="0.35">
      <c r="A184" s="14" t="s">
        <v>402</v>
      </c>
      <c r="B184" s="15">
        <v>6199.691340715558</v>
      </c>
      <c r="C184" s="15">
        <v>6570.1716783048169</v>
      </c>
      <c r="D184" s="15">
        <v>885.80294321102372</v>
      </c>
      <c r="E184" s="15"/>
      <c r="F184" s="15"/>
      <c r="G184" s="15"/>
      <c r="H184" s="15">
        <v>93.449618341576851</v>
      </c>
      <c r="I184" s="15">
        <v>170.78225442798802</v>
      </c>
      <c r="J184" s="15"/>
      <c r="K184" s="15">
        <v>826.89626421875266</v>
      </c>
      <c r="L184" s="15">
        <v>759.56746202958152</v>
      </c>
      <c r="M184" s="15"/>
      <c r="N184" s="15">
        <v>22.513895867738459</v>
      </c>
      <c r="O184" s="15">
        <v>34.35624229993855</v>
      </c>
      <c r="P184" s="15"/>
      <c r="Q184" s="15"/>
      <c r="R184" s="15">
        <v>517.28304856135333</v>
      </c>
      <c r="S184" s="15">
        <v>495.23705433388369</v>
      </c>
      <c r="T184" s="15"/>
      <c r="U184" s="15">
        <v>1239.7900373104594</v>
      </c>
      <c r="V184" s="15"/>
      <c r="W184" s="15"/>
      <c r="X184" s="15"/>
      <c r="Y184" s="15"/>
      <c r="Z184" s="15">
        <v>484.46429943222597</v>
      </c>
      <c r="AA184" s="15">
        <v>455.15624793566792</v>
      </c>
      <c r="AB184" s="15"/>
      <c r="AC184" s="15"/>
      <c r="AD184" s="15">
        <v>518.09246028475786</v>
      </c>
      <c r="AE184" s="15">
        <v>1611.398773487673</v>
      </c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5"/>
    </row>
    <row r="185" spans="1:84" ht="16.5" x14ac:dyDescent="0.35">
      <c r="A185" s="14" t="s">
        <v>403</v>
      </c>
      <c r="B185" s="15">
        <v>6172.4871804308359</v>
      </c>
      <c r="C185" s="15">
        <v>6541.3418553971942</v>
      </c>
      <c r="D185" s="15">
        <v>886.55038637278494</v>
      </c>
      <c r="E185" s="15"/>
      <c r="F185" s="15"/>
      <c r="G185" s="15"/>
      <c r="H185" s="15">
        <v>90.386390271485567</v>
      </c>
      <c r="I185" s="15">
        <v>165.18410427048727</v>
      </c>
      <c r="J185" s="15"/>
      <c r="K185" s="15">
        <v>806.05273887769602</v>
      </c>
      <c r="L185" s="15">
        <v>740.42108983256401</v>
      </c>
      <c r="M185" s="15"/>
      <c r="N185" s="15">
        <v>23.188338813201156</v>
      </c>
      <c r="O185" s="15">
        <v>35.385443349278226</v>
      </c>
      <c r="P185" s="15"/>
      <c r="Q185" s="15"/>
      <c r="R185" s="15">
        <v>526.93640296598585</v>
      </c>
      <c r="S185" s="15">
        <v>504.47899414437455</v>
      </c>
      <c r="T185" s="15"/>
      <c r="U185" s="15">
        <v>1240.145407479981</v>
      </c>
      <c r="V185" s="15"/>
      <c r="W185" s="15"/>
      <c r="X185" s="15"/>
      <c r="Y185" s="15"/>
      <c r="Z185" s="15">
        <v>495.92007826552111</v>
      </c>
      <c r="AA185" s="15">
        <v>465.91900035530807</v>
      </c>
      <c r="AB185" s="15"/>
      <c r="AC185" s="15"/>
      <c r="AD185" s="15">
        <v>523.80017508703577</v>
      </c>
      <c r="AE185" s="15">
        <v>1579.5072622970995</v>
      </c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  <c r="CE185" s="15"/>
      <c r="CF185" s="15"/>
    </row>
    <row r="186" spans="1:84" ht="16.5" x14ac:dyDescent="0.35">
      <c r="A186" s="14" t="s">
        <v>404</v>
      </c>
      <c r="B186" s="15">
        <v>6161.4966941417224</v>
      </c>
      <c r="C186" s="15">
        <v>6529.6946010777256</v>
      </c>
      <c r="D186" s="15">
        <v>882.43291179164589</v>
      </c>
      <c r="E186" s="15"/>
      <c r="F186" s="15"/>
      <c r="G186" s="15"/>
      <c r="H186" s="15">
        <v>91.786476366097133</v>
      </c>
      <c r="I186" s="15">
        <v>167.74280770742419</v>
      </c>
      <c r="J186" s="15"/>
      <c r="K186" s="15">
        <v>800.4685070836947</v>
      </c>
      <c r="L186" s="15">
        <v>735.29154583206957</v>
      </c>
      <c r="M186" s="15"/>
      <c r="N186" s="15">
        <v>22.136910339951193</v>
      </c>
      <c r="O186" s="15">
        <v>33.780961761540524</v>
      </c>
      <c r="P186" s="15"/>
      <c r="Q186" s="15"/>
      <c r="R186" s="15">
        <v>530.71013295414093</v>
      </c>
      <c r="S186" s="15">
        <v>508.09189220547097</v>
      </c>
      <c r="T186" s="15"/>
      <c r="U186" s="15">
        <v>1216.6042108027596</v>
      </c>
      <c r="V186" s="15"/>
      <c r="W186" s="15"/>
      <c r="X186" s="15"/>
      <c r="Y186" s="15"/>
      <c r="Z186" s="15">
        <v>505.78096996276975</v>
      </c>
      <c r="AA186" s="15">
        <v>475.18334959936948</v>
      </c>
      <c r="AB186" s="15"/>
      <c r="AC186" s="15"/>
      <c r="AD186" s="15">
        <v>530.92508326234065</v>
      </c>
      <c r="AE186" s="15">
        <v>1580.651491578318</v>
      </c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5"/>
      <c r="CB186" s="15"/>
      <c r="CC186" s="15"/>
      <c r="CD186" s="15"/>
      <c r="CE186" s="15"/>
      <c r="CF186" s="15"/>
    </row>
    <row r="187" spans="1:84" ht="16.5" x14ac:dyDescent="0.35">
      <c r="A187" s="14" t="s">
        <v>405</v>
      </c>
      <c r="B187" s="15">
        <v>6153.1677282817263</v>
      </c>
      <c r="C187" s="15">
        <v>6520.8679139742026</v>
      </c>
      <c r="D187" s="15">
        <v>860.03961386097978</v>
      </c>
      <c r="E187" s="15"/>
      <c r="F187" s="15"/>
      <c r="G187" s="15"/>
      <c r="H187" s="15">
        <v>89.769253270163176</v>
      </c>
      <c r="I187" s="15">
        <v>164.05626608080601</v>
      </c>
      <c r="J187" s="15"/>
      <c r="K187" s="15">
        <v>798.1237213352565</v>
      </c>
      <c r="L187" s="15">
        <v>733.13768078634087</v>
      </c>
      <c r="M187" s="15"/>
      <c r="N187" s="15">
        <v>22.017515043649954</v>
      </c>
      <c r="O187" s="15">
        <v>33.59876434207586</v>
      </c>
      <c r="P187" s="15"/>
      <c r="Q187" s="15"/>
      <c r="R187" s="15">
        <v>534.30284227540301</v>
      </c>
      <c r="S187" s="15">
        <v>511.53148448727512</v>
      </c>
      <c r="T187" s="15"/>
      <c r="U187" s="15">
        <v>1228.1245329811254</v>
      </c>
      <c r="V187" s="15"/>
      <c r="W187" s="15"/>
      <c r="X187" s="15"/>
      <c r="Y187" s="15"/>
      <c r="Z187" s="15">
        <v>504.32520257826542</v>
      </c>
      <c r="AA187" s="15">
        <v>473.81565001577854</v>
      </c>
      <c r="AB187" s="15"/>
      <c r="AC187" s="15"/>
      <c r="AD187" s="15">
        <v>533.21456153959934</v>
      </c>
      <c r="AE187" s="15">
        <v>1583.2504853972405</v>
      </c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15"/>
      <c r="BV187" s="15"/>
      <c r="BW187" s="15"/>
      <c r="BX187" s="15"/>
      <c r="BY187" s="15"/>
      <c r="BZ187" s="15"/>
      <c r="CA187" s="15"/>
      <c r="CB187" s="15"/>
      <c r="CC187" s="15"/>
      <c r="CD187" s="15"/>
      <c r="CE187" s="15"/>
      <c r="CF187" s="15"/>
    </row>
    <row r="188" spans="1:84" ht="16.5" x14ac:dyDescent="0.35">
      <c r="A188" s="14" t="s">
        <v>406</v>
      </c>
      <c r="B188" s="15">
        <v>6147.5318404147747</v>
      </c>
      <c r="C188" s="15">
        <v>6514.8952374632981</v>
      </c>
      <c r="D188" s="15">
        <v>812.89794128118706</v>
      </c>
      <c r="E188" s="15"/>
      <c r="F188" s="15"/>
      <c r="G188" s="15"/>
      <c r="H188" s="15">
        <v>91.797708379062144</v>
      </c>
      <c r="I188" s="15">
        <v>167.76333458094143</v>
      </c>
      <c r="J188" s="15"/>
      <c r="K188" s="15">
        <v>820.05891527104473</v>
      </c>
      <c r="L188" s="15">
        <v>753.28683408149436</v>
      </c>
      <c r="M188" s="15"/>
      <c r="N188" s="15">
        <v>21.494555817905717</v>
      </c>
      <c r="O188" s="15">
        <v>32.800727699363868</v>
      </c>
      <c r="P188" s="15"/>
      <c r="Q188" s="15"/>
      <c r="R188" s="15">
        <v>517.41318074298044</v>
      </c>
      <c r="S188" s="15">
        <v>495.3616404352112</v>
      </c>
      <c r="T188" s="15"/>
      <c r="U188" s="15">
        <v>1213.3383351776793</v>
      </c>
      <c r="V188" s="15"/>
      <c r="W188" s="15"/>
      <c r="X188" s="15"/>
      <c r="Y188" s="15"/>
      <c r="Z188" s="15">
        <v>505.85698190809467</v>
      </c>
      <c r="AA188" s="15">
        <v>475.25476314185948</v>
      </c>
      <c r="AB188" s="15"/>
      <c r="AC188" s="15"/>
      <c r="AD188" s="15">
        <v>533.59564349107825</v>
      </c>
      <c r="AE188" s="15">
        <v>1631.0785783457306</v>
      </c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  <c r="CE188" s="15"/>
      <c r="CF188" s="15"/>
    </row>
    <row r="189" spans="1:84" ht="16.5" x14ac:dyDescent="0.35">
      <c r="A189" s="14" t="s">
        <v>407</v>
      </c>
      <c r="B189" s="15">
        <v>6119.0342995626143</v>
      </c>
      <c r="C189" s="15">
        <v>6484.6947443228464</v>
      </c>
      <c r="D189" s="15">
        <v>761.34416204133345</v>
      </c>
      <c r="E189" s="15"/>
      <c r="F189" s="15"/>
      <c r="G189" s="15"/>
      <c r="H189" s="15">
        <v>92.122785311790864</v>
      </c>
      <c r="I189" s="15">
        <v>168.3574233789397</v>
      </c>
      <c r="J189" s="15"/>
      <c r="K189" s="15">
        <v>835.05346171588542</v>
      </c>
      <c r="L189" s="15">
        <v>767.06047181603299</v>
      </c>
      <c r="M189" s="15"/>
      <c r="N189" s="15">
        <v>21.155390612478207</v>
      </c>
      <c r="O189" s="15">
        <v>32.283161035387536</v>
      </c>
      <c r="P189" s="15"/>
      <c r="Q189" s="15"/>
      <c r="R189" s="15">
        <v>498.64441633562427</v>
      </c>
      <c r="S189" s="15">
        <v>477.3927786593681</v>
      </c>
      <c r="T189" s="15"/>
      <c r="U189" s="15">
        <v>1234.5836649202067</v>
      </c>
      <c r="V189" s="15"/>
      <c r="W189" s="15"/>
      <c r="X189" s="15"/>
      <c r="Y189" s="15"/>
      <c r="Z189" s="15">
        <v>492.27332885635963</v>
      </c>
      <c r="AA189" s="15">
        <v>462.49286393992963</v>
      </c>
      <c r="AB189" s="15"/>
      <c r="AC189" s="15"/>
      <c r="AD189" s="15">
        <v>547.76636838808633</v>
      </c>
      <c r="AE189" s="15">
        <v>1636.0907213808564</v>
      </c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  <c r="CE189" s="15"/>
      <c r="CF189" s="15"/>
    </row>
    <row r="190" spans="1:84" ht="16.5" x14ac:dyDescent="0.35">
      <c r="A190" s="14" t="s">
        <v>408</v>
      </c>
      <c r="B190" s="15">
        <v>6112.8352287730513</v>
      </c>
      <c r="C190" s="15">
        <v>6478.1252302785078</v>
      </c>
      <c r="D190" s="15">
        <v>733.22107527070489</v>
      </c>
      <c r="E190" s="15"/>
      <c r="F190" s="15"/>
      <c r="G190" s="15"/>
      <c r="H190" s="15">
        <v>94.030150937465777</v>
      </c>
      <c r="I190" s="15">
        <v>171.84319686150815</v>
      </c>
      <c r="J190" s="15"/>
      <c r="K190" s="15">
        <v>835.14325944207008</v>
      </c>
      <c r="L190" s="15">
        <v>767.14295789551545</v>
      </c>
      <c r="M190" s="15"/>
      <c r="N190" s="15">
        <v>21.458844429085037</v>
      </c>
      <c r="O190" s="15">
        <v>32.746232061007973</v>
      </c>
      <c r="P190" s="15"/>
      <c r="Q190" s="15"/>
      <c r="R190" s="15">
        <v>489.57622352263769</v>
      </c>
      <c r="S190" s="15">
        <v>468.71106154274293</v>
      </c>
      <c r="T190" s="15"/>
      <c r="U190" s="15">
        <v>1224.28043789699</v>
      </c>
      <c r="V190" s="15"/>
      <c r="W190" s="15"/>
      <c r="X190" s="15"/>
      <c r="Y190" s="15"/>
      <c r="Z190" s="15">
        <v>490.45918774523176</v>
      </c>
      <c r="AA190" s="15">
        <v>460.78847073214422</v>
      </c>
      <c r="AB190" s="15"/>
      <c r="AC190" s="15"/>
      <c r="AD190" s="15">
        <v>559.00224977787877</v>
      </c>
      <c r="AE190" s="15">
        <v>1665.66379975104</v>
      </c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  <c r="CE190" s="15"/>
      <c r="CF190" s="15"/>
    </row>
    <row r="191" spans="1:84" ht="16.5" x14ac:dyDescent="0.35">
      <c r="A191" s="14" t="s">
        <v>409</v>
      </c>
      <c r="B191" s="15">
        <v>6116.3328609716809</v>
      </c>
      <c r="C191" s="15">
        <v>6481.8318735208322</v>
      </c>
      <c r="D191" s="15">
        <v>751.03474105263854</v>
      </c>
      <c r="E191" s="15"/>
      <c r="F191" s="15"/>
      <c r="G191" s="15"/>
      <c r="H191" s="15">
        <v>91.736434752842044</v>
      </c>
      <c r="I191" s="15">
        <v>167.65135501153756</v>
      </c>
      <c r="J191" s="15"/>
      <c r="K191" s="15">
        <v>817.78886190860419</v>
      </c>
      <c r="L191" s="15">
        <v>751.20161644804705</v>
      </c>
      <c r="M191" s="15"/>
      <c r="N191" s="15">
        <v>22.168388512772278</v>
      </c>
      <c r="O191" s="15">
        <v>33.828997505285365</v>
      </c>
      <c r="P191" s="15"/>
      <c r="Q191" s="15"/>
      <c r="R191" s="15">
        <v>492.89765029524938</v>
      </c>
      <c r="S191" s="15">
        <v>471.89093301857918</v>
      </c>
      <c r="T191" s="15"/>
      <c r="U191" s="15">
        <v>1234.8606513959066</v>
      </c>
      <c r="V191" s="15"/>
      <c r="W191" s="15"/>
      <c r="X191" s="15"/>
      <c r="Y191" s="15"/>
      <c r="Z191" s="15">
        <v>477.18852159449693</v>
      </c>
      <c r="AA191" s="15">
        <v>448.32062404074867</v>
      </c>
      <c r="AB191" s="15"/>
      <c r="AC191" s="15"/>
      <c r="AD191" s="15">
        <v>551.72828961323569</v>
      </c>
      <c r="AE191" s="15">
        <v>1676.9293218460605</v>
      </c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  <c r="CE191" s="15"/>
      <c r="CF191" s="15"/>
    </row>
    <row r="192" spans="1:84" ht="16.5" x14ac:dyDescent="0.35">
      <c r="A192" s="14" t="s">
        <v>410</v>
      </c>
      <c r="B192" s="15">
        <v>6127.2005149967854</v>
      </c>
      <c r="C192" s="15">
        <v>6493.3489553820591</v>
      </c>
      <c r="D192" s="15">
        <v>761.31302386331788</v>
      </c>
      <c r="E192" s="15"/>
      <c r="F192" s="15"/>
      <c r="G192" s="15"/>
      <c r="H192" s="15">
        <v>94.367076111123581</v>
      </c>
      <c r="I192" s="15">
        <v>172.45893870991785</v>
      </c>
      <c r="J192" s="15"/>
      <c r="K192" s="15">
        <v>803.03543119205949</v>
      </c>
      <c r="L192" s="15">
        <v>737.64946195115533</v>
      </c>
      <c r="M192" s="15"/>
      <c r="N192" s="15">
        <v>21.533977329409424</v>
      </c>
      <c r="O192" s="15">
        <v>32.860884991065298</v>
      </c>
      <c r="P192" s="15"/>
      <c r="Q192" s="15"/>
      <c r="R192" s="15">
        <v>494.66496439920536</v>
      </c>
      <c r="S192" s="15">
        <v>473.58292627712518</v>
      </c>
      <c r="T192" s="15"/>
      <c r="U192" s="15">
        <v>1233.404060727875</v>
      </c>
      <c r="V192" s="15"/>
      <c r="W192" s="15"/>
      <c r="X192" s="15"/>
      <c r="Y192" s="15"/>
      <c r="Z192" s="15">
        <v>484.29244377871987</v>
      </c>
      <c r="AA192" s="15">
        <v>454.99478882603273</v>
      </c>
      <c r="AB192" s="15"/>
      <c r="AC192" s="15"/>
      <c r="AD192" s="15">
        <v>549.88778572817353</v>
      </c>
      <c r="AE192" s="15">
        <v>1684.7017518668974</v>
      </c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  <c r="CE192" s="15"/>
      <c r="CF192" s="15"/>
    </row>
    <row r="193" spans="1:84" ht="16.5" x14ac:dyDescent="0.35">
      <c r="A193" s="14" t="s">
        <v>411</v>
      </c>
      <c r="B193" s="15">
        <v>6155.9467844695464</v>
      </c>
      <c r="C193" s="15">
        <v>6523.8130406352211</v>
      </c>
      <c r="D193" s="15">
        <v>790.59070232416968</v>
      </c>
      <c r="E193" s="15"/>
      <c r="F193" s="15"/>
      <c r="G193" s="15"/>
      <c r="H193" s="15">
        <v>93.673615052295716</v>
      </c>
      <c r="I193" s="15">
        <v>171.19161579211038</v>
      </c>
      <c r="J193" s="15"/>
      <c r="K193" s="15">
        <v>805.39606159661787</v>
      </c>
      <c r="L193" s="15">
        <v>739.81788152537399</v>
      </c>
      <c r="M193" s="15"/>
      <c r="N193" s="15">
        <v>23.059769645916038</v>
      </c>
      <c r="O193" s="15">
        <v>35.189246587531699</v>
      </c>
      <c r="P193" s="15"/>
      <c r="Q193" s="15"/>
      <c r="R193" s="15">
        <v>507.64136741540278</v>
      </c>
      <c r="S193" s="15">
        <v>486.00629028153963</v>
      </c>
      <c r="T193" s="15"/>
      <c r="U193" s="15">
        <v>1224.2893303417045</v>
      </c>
      <c r="V193" s="15"/>
      <c r="W193" s="15"/>
      <c r="X193" s="15"/>
      <c r="Y193" s="15"/>
      <c r="Z193" s="15">
        <v>476.84987309801716</v>
      </c>
      <c r="AA193" s="15">
        <v>448.00246235327774</v>
      </c>
      <c r="AB193" s="15"/>
      <c r="AC193" s="15"/>
      <c r="AD193" s="15">
        <v>550.16577342009055</v>
      </c>
      <c r="AE193" s="15">
        <v>1684.280291575265</v>
      </c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  <c r="CF193" s="15"/>
    </row>
    <row r="194" spans="1:84" ht="16.5" x14ac:dyDescent="0.35">
      <c r="A194" s="14" t="s">
        <v>412</v>
      </c>
      <c r="B194" s="15">
        <v>6202.4609014403932</v>
      </c>
      <c r="C194" s="15">
        <v>6573.1067420742265</v>
      </c>
      <c r="D194" s="15">
        <v>825.14072887724581</v>
      </c>
      <c r="E194" s="15"/>
      <c r="F194" s="15"/>
      <c r="G194" s="15"/>
      <c r="H194" s="15">
        <v>92.861720866617333</v>
      </c>
      <c r="I194" s="15">
        <v>169.70785243547138</v>
      </c>
      <c r="J194" s="15"/>
      <c r="K194" s="15">
        <v>805.90546395219963</v>
      </c>
      <c r="L194" s="15">
        <v>740.28580654949621</v>
      </c>
      <c r="M194" s="15"/>
      <c r="N194" s="15">
        <v>22.720707451158223</v>
      </c>
      <c r="O194" s="15">
        <v>34.671837118007545</v>
      </c>
      <c r="P194" s="15"/>
      <c r="Q194" s="15"/>
      <c r="R194" s="15">
        <v>518.08600629496914</v>
      </c>
      <c r="S194" s="15">
        <v>496.00579095468822</v>
      </c>
      <c r="T194" s="15"/>
      <c r="U194" s="15">
        <v>1222.7424975157401</v>
      </c>
      <c r="V194" s="15"/>
      <c r="W194" s="15"/>
      <c r="X194" s="15"/>
      <c r="Y194" s="15"/>
      <c r="Z194" s="15">
        <v>482.59341705407775</v>
      </c>
      <c r="AA194" s="15">
        <v>453.39854606875042</v>
      </c>
      <c r="AB194" s="15"/>
      <c r="AC194" s="15"/>
      <c r="AD194" s="15">
        <v>563.68263235424695</v>
      </c>
      <c r="AE194" s="15">
        <v>1668.7277270741506</v>
      </c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</row>
    <row r="195" spans="1:84" ht="16.5" x14ac:dyDescent="0.35">
      <c r="A195" s="14" t="s">
        <v>413</v>
      </c>
      <c r="B195" s="15">
        <v>6273.6180864591888</v>
      </c>
      <c r="C195" s="15">
        <v>6648.5161287719247</v>
      </c>
      <c r="D195" s="15">
        <v>874.68969704737958</v>
      </c>
      <c r="E195" s="15"/>
      <c r="F195" s="15"/>
      <c r="G195" s="15"/>
      <c r="H195" s="15">
        <v>89.093391547883101</v>
      </c>
      <c r="I195" s="15">
        <v>162.82110653001288</v>
      </c>
      <c r="J195" s="15"/>
      <c r="K195" s="15">
        <v>814.25622614913868</v>
      </c>
      <c r="L195" s="15">
        <v>747.9566203170906</v>
      </c>
      <c r="M195" s="15"/>
      <c r="N195" s="15">
        <v>24.190020358831479</v>
      </c>
      <c r="O195" s="15">
        <v>36.914011043258121</v>
      </c>
      <c r="P195" s="15"/>
      <c r="Q195" s="15"/>
      <c r="R195" s="15">
        <v>522.08355311211699</v>
      </c>
      <c r="S195" s="15">
        <v>499.83296703515725</v>
      </c>
      <c r="T195" s="15"/>
      <c r="U195" s="15">
        <v>1232.3558369680059</v>
      </c>
      <c r="V195" s="15"/>
      <c r="W195" s="15"/>
      <c r="X195" s="15"/>
      <c r="Y195" s="15"/>
      <c r="Z195" s="15">
        <v>485.35806054520805</v>
      </c>
      <c r="AA195" s="15">
        <v>455.99594026224906</v>
      </c>
      <c r="AB195" s="15"/>
      <c r="AC195" s="15"/>
      <c r="AD195" s="15">
        <v>564.83106184328346</v>
      </c>
      <c r="AE195" s="15">
        <v>1666.7602388872986</v>
      </c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</row>
    <row r="196" spans="1:84" ht="16.5" x14ac:dyDescent="0.35">
      <c r="A196" s="14" t="s">
        <v>414</v>
      </c>
      <c r="B196" s="15">
        <v>6311.3489955631976</v>
      </c>
      <c r="C196" s="15">
        <v>6688.5017565666203</v>
      </c>
      <c r="D196" s="15">
        <v>913.95764377485455</v>
      </c>
      <c r="E196" s="15"/>
      <c r="F196" s="15"/>
      <c r="G196" s="15"/>
      <c r="H196" s="15">
        <v>92.109919956837217</v>
      </c>
      <c r="I196" s="15">
        <v>168.3339115191591</v>
      </c>
      <c r="J196" s="15"/>
      <c r="K196" s="15">
        <v>812.15024759905896</v>
      </c>
      <c r="L196" s="15">
        <v>746.02211794769835</v>
      </c>
      <c r="M196" s="15"/>
      <c r="N196" s="15">
        <v>24.811035851843815</v>
      </c>
      <c r="O196" s="15">
        <v>37.861681711865984</v>
      </c>
      <c r="P196" s="15"/>
      <c r="Q196" s="15"/>
      <c r="R196" s="15">
        <v>511.5692755615263</v>
      </c>
      <c r="S196" s="15">
        <v>489.76679560911674</v>
      </c>
      <c r="T196" s="15"/>
      <c r="U196" s="15">
        <v>1240.2636605338835</v>
      </c>
      <c r="V196" s="15"/>
      <c r="W196" s="15"/>
      <c r="X196" s="15"/>
      <c r="Y196" s="15"/>
      <c r="Z196" s="15">
        <v>493.22790318578461</v>
      </c>
      <c r="AA196" s="15">
        <v>463.38969053926002</v>
      </c>
      <c r="AB196" s="15"/>
      <c r="AC196" s="15"/>
      <c r="AD196" s="15">
        <v>556.17070211928001</v>
      </c>
      <c r="AE196" s="15">
        <v>1667.088606980205</v>
      </c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</row>
    <row r="197" spans="1:84" ht="16.5" x14ac:dyDescent="0.35">
      <c r="A197" s="14" t="s">
        <v>415</v>
      </c>
      <c r="B197" s="15">
        <v>6308.406609735991</v>
      </c>
      <c r="C197" s="15">
        <v>6685.3835400351618</v>
      </c>
      <c r="D197" s="15">
        <v>899.17521834115428</v>
      </c>
      <c r="E197" s="15"/>
      <c r="F197" s="15"/>
      <c r="G197" s="15"/>
      <c r="H197" s="15">
        <v>96.06834329125931</v>
      </c>
      <c r="I197" s="15">
        <v>175.56806049729553</v>
      </c>
      <c r="J197" s="15"/>
      <c r="K197" s="15">
        <v>812.88093445078994</v>
      </c>
      <c r="L197" s="15">
        <v>746.69330970599231</v>
      </c>
      <c r="M197" s="15"/>
      <c r="N197" s="15">
        <v>25.367215440912883</v>
      </c>
      <c r="O197" s="15">
        <v>38.710412683910612</v>
      </c>
      <c r="P197" s="15"/>
      <c r="Q197" s="15"/>
      <c r="R197" s="15">
        <v>517.18163583894261</v>
      </c>
      <c r="S197" s="15">
        <v>495.13996370224925</v>
      </c>
      <c r="T197" s="15"/>
      <c r="U197" s="15">
        <v>1234.5287388901615</v>
      </c>
      <c r="V197" s="15"/>
      <c r="W197" s="15"/>
      <c r="X197" s="15"/>
      <c r="Y197" s="15"/>
      <c r="Z197" s="15">
        <v>509.94765508221718</v>
      </c>
      <c r="AA197" s="15">
        <v>479.09796780244386</v>
      </c>
      <c r="AB197" s="15"/>
      <c r="AC197" s="15"/>
      <c r="AD197" s="15">
        <v>553.11391919166181</v>
      </c>
      <c r="AE197" s="15">
        <v>1660.1429492089096</v>
      </c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</row>
    <row r="198" spans="1:84" ht="16.5" x14ac:dyDescent="0.35">
      <c r="A198" s="14" t="s">
        <v>416</v>
      </c>
      <c r="B198" s="15">
        <v>6279.7316505183426</v>
      </c>
      <c r="C198" s="15">
        <v>6654.9950263859328</v>
      </c>
      <c r="D198" s="15">
        <v>876.86069856550296</v>
      </c>
      <c r="E198" s="15"/>
      <c r="F198" s="15"/>
      <c r="G198" s="15"/>
      <c r="H198" s="15">
        <v>96.629200922915985</v>
      </c>
      <c r="I198" s="15">
        <v>176.59304628586619</v>
      </c>
      <c r="J198" s="15"/>
      <c r="K198" s="15">
        <v>811.76500875309057</v>
      </c>
      <c r="L198" s="15">
        <v>745.66824660352938</v>
      </c>
      <c r="M198" s="15"/>
      <c r="N198" s="15">
        <v>25.897043189470285</v>
      </c>
      <c r="O198" s="15">
        <v>39.518930703786197</v>
      </c>
      <c r="P198" s="15"/>
      <c r="Q198" s="15"/>
      <c r="R198" s="15">
        <v>534.11013250295957</v>
      </c>
      <c r="S198" s="15">
        <v>511.34698777834245</v>
      </c>
      <c r="T198" s="15"/>
      <c r="U198" s="15">
        <v>1207.6834823417869</v>
      </c>
      <c r="V198" s="15"/>
      <c r="W198" s="15"/>
      <c r="X198" s="15"/>
      <c r="Y198" s="15"/>
      <c r="Z198" s="15">
        <v>533.32544013361917</v>
      </c>
      <c r="AA198" s="15">
        <v>501.06149523163316</v>
      </c>
      <c r="AB198" s="15"/>
      <c r="AC198" s="15"/>
      <c r="AD198" s="15">
        <v>545.60270940327212</v>
      </c>
      <c r="AE198" s="15">
        <v>1647.8579347056389</v>
      </c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</row>
    <row r="199" spans="1:84" ht="16.5" x14ac:dyDescent="0.35">
      <c r="A199" s="14" t="s">
        <v>417</v>
      </c>
      <c r="B199" s="15">
        <v>6266.8449256100903</v>
      </c>
      <c r="C199" s="15">
        <v>6641.338218269977</v>
      </c>
      <c r="D199" s="15">
        <v>820.78723420438644</v>
      </c>
      <c r="E199" s="15"/>
      <c r="F199" s="15"/>
      <c r="G199" s="15"/>
      <c r="H199" s="15">
        <v>98.264950824602323</v>
      </c>
      <c r="I199" s="15">
        <v>179.5824330896651</v>
      </c>
      <c r="J199" s="15"/>
      <c r="K199" s="15">
        <v>822.86959146393792</v>
      </c>
      <c r="L199" s="15">
        <v>755.86865513306236</v>
      </c>
      <c r="M199" s="15"/>
      <c r="N199" s="15">
        <v>26.029135494692838</v>
      </c>
      <c r="O199" s="15">
        <v>39.720503779847476</v>
      </c>
      <c r="P199" s="15"/>
      <c r="Q199" s="15"/>
      <c r="R199" s="15">
        <v>520.12485879773305</v>
      </c>
      <c r="S199" s="15">
        <v>497.95774996532708</v>
      </c>
      <c r="T199" s="15"/>
      <c r="U199" s="15">
        <v>1205.9337057994207</v>
      </c>
      <c r="V199" s="15"/>
      <c r="W199" s="15"/>
      <c r="X199" s="15"/>
      <c r="Y199" s="15"/>
      <c r="Z199" s="15">
        <v>540.02075691854805</v>
      </c>
      <c r="AA199" s="15">
        <v>507.3517735248746</v>
      </c>
      <c r="AB199" s="15"/>
      <c r="AC199" s="15"/>
      <c r="AD199" s="15">
        <v>537.753032459319</v>
      </c>
      <c r="AE199" s="15">
        <v>1695.0616596474197</v>
      </c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</row>
    <row r="200" spans="1:84" ht="16.5" x14ac:dyDescent="0.35">
      <c r="A200" s="14" t="s">
        <v>418</v>
      </c>
      <c r="B200" s="15">
        <v>6238.3421470268704</v>
      </c>
      <c r="C200" s="15">
        <v>6611.1321744028237</v>
      </c>
      <c r="D200" s="15">
        <v>780.61772578210753</v>
      </c>
      <c r="E200" s="15"/>
      <c r="F200" s="15"/>
      <c r="G200" s="15"/>
      <c r="H200" s="15">
        <v>94.473388132688086</v>
      </c>
      <c r="I200" s="15">
        <v>172.65322742974138</v>
      </c>
      <c r="J200" s="15"/>
      <c r="K200" s="15">
        <v>831.3752461206625</v>
      </c>
      <c r="L200" s="15">
        <v>763.68174947157934</v>
      </c>
      <c r="M200" s="15"/>
      <c r="N200" s="15">
        <v>30.222520243292092</v>
      </c>
      <c r="O200" s="15">
        <v>46.119615836068192</v>
      </c>
      <c r="P200" s="15"/>
      <c r="Q200" s="15"/>
      <c r="R200" s="15">
        <v>522.24350917503909</v>
      </c>
      <c r="S200" s="15">
        <v>499.98610595908815</v>
      </c>
      <c r="T200" s="15"/>
      <c r="U200" s="15">
        <v>1210.3778780478153</v>
      </c>
      <c r="V200" s="15"/>
      <c r="W200" s="15"/>
      <c r="X200" s="15"/>
      <c r="Y200" s="15"/>
      <c r="Z200" s="15">
        <v>524.33232264021001</v>
      </c>
      <c r="AA200" s="15">
        <v>492.61242350366086</v>
      </c>
      <c r="AB200" s="15"/>
      <c r="AC200" s="15"/>
      <c r="AD200" s="15">
        <v>532.16024348097505</v>
      </c>
      <c r="AE200" s="15">
        <v>1712.5393134040587</v>
      </c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</row>
    <row r="201" spans="1:84" ht="16.5" x14ac:dyDescent="0.35">
      <c r="A201" s="14" t="s">
        <v>419</v>
      </c>
      <c r="B201" s="15">
        <v>6184.8944985637827</v>
      </c>
      <c r="C201" s="15">
        <v>6554.4906084109853</v>
      </c>
      <c r="D201" s="15">
        <v>730.87484721666897</v>
      </c>
      <c r="E201" s="15"/>
      <c r="F201" s="15"/>
      <c r="G201" s="15"/>
      <c r="H201" s="15">
        <v>89.205511362535361</v>
      </c>
      <c r="I201" s="15">
        <v>163.02600918293084</v>
      </c>
      <c r="J201" s="15"/>
      <c r="K201" s="15">
        <v>835.47047826199196</v>
      </c>
      <c r="L201" s="15">
        <v>767.44353340822647</v>
      </c>
      <c r="M201" s="15"/>
      <c r="N201" s="15">
        <v>34.8152512433333</v>
      </c>
      <c r="O201" s="15">
        <v>53.128130931936617</v>
      </c>
      <c r="P201" s="15"/>
      <c r="Q201" s="15"/>
      <c r="R201" s="15">
        <v>512.26977255574707</v>
      </c>
      <c r="S201" s="15">
        <v>490.43743824655184</v>
      </c>
      <c r="T201" s="15"/>
      <c r="U201" s="15">
        <v>1197.6951657169479</v>
      </c>
      <c r="V201" s="15"/>
      <c r="W201" s="15"/>
      <c r="X201" s="15"/>
      <c r="Y201" s="15"/>
      <c r="Z201" s="15">
        <v>522.88607726177884</v>
      </c>
      <c r="AA201" s="15">
        <v>491.25366988484416</v>
      </c>
      <c r="AB201" s="15"/>
      <c r="AC201" s="15"/>
      <c r="AD201" s="15">
        <v>538.30531102340274</v>
      </c>
      <c r="AE201" s="15">
        <v>1723.3720839214191</v>
      </c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</row>
    <row r="202" spans="1:84" ht="16.5" x14ac:dyDescent="0.35">
      <c r="A202" s="14" t="s">
        <v>420</v>
      </c>
      <c r="B202" s="15">
        <v>6170.8580000000002</v>
      </c>
      <c r="C202" s="15">
        <v>6539.6153186170113</v>
      </c>
      <c r="D202" s="15">
        <v>716.48900000000003</v>
      </c>
      <c r="E202" s="15"/>
      <c r="F202" s="15"/>
      <c r="G202" s="15"/>
      <c r="H202" s="15">
        <v>87.144999999999996</v>
      </c>
      <c r="I202" s="15">
        <v>159.26035682379529</v>
      </c>
      <c r="J202" s="15"/>
      <c r="K202" s="15">
        <v>848.00199999999995</v>
      </c>
      <c r="L202" s="15">
        <v>778.95469457050388</v>
      </c>
      <c r="M202" s="15"/>
      <c r="N202" s="15">
        <v>36.924999999999997</v>
      </c>
      <c r="O202" s="15">
        <v>56.347611021115704</v>
      </c>
      <c r="P202" s="15"/>
      <c r="Q202" s="15"/>
      <c r="R202" s="15">
        <v>519.423</v>
      </c>
      <c r="S202" s="15">
        <v>497.28580356284135</v>
      </c>
      <c r="T202" s="15"/>
      <c r="U202" s="15">
        <v>1189.085</v>
      </c>
      <c r="V202" s="15"/>
      <c r="W202" s="15"/>
      <c r="X202" s="15"/>
      <c r="Y202" s="15"/>
      <c r="Z202" s="15">
        <v>511.29</v>
      </c>
      <c r="AA202" s="15">
        <v>480.35910650126971</v>
      </c>
      <c r="AB202" s="15"/>
      <c r="AC202" s="15"/>
      <c r="AD202" s="15">
        <v>536.75400000000002</v>
      </c>
      <c r="AE202" s="15">
        <v>1725.7449999999999</v>
      </c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</row>
    <row r="203" spans="1:84" ht="16.5" x14ac:dyDescent="0.35">
      <c r="A203" s="14" t="s">
        <v>421</v>
      </c>
      <c r="B203" s="15">
        <v>6179.26</v>
      </c>
      <c r="C203" s="15">
        <v>6548.5194042250459</v>
      </c>
      <c r="D203" s="15">
        <v>715.53700000000003</v>
      </c>
      <c r="E203" s="15"/>
      <c r="F203" s="15"/>
      <c r="G203" s="15"/>
      <c r="H203" s="15">
        <v>87.679000000000002</v>
      </c>
      <c r="I203" s="15">
        <v>160.23625940620286</v>
      </c>
      <c r="J203" s="15"/>
      <c r="K203" s="15">
        <v>840.56200000000001</v>
      </c>
      <c r="L203" s="15">
        <v>772.12048553844431</v>
      </c>
      <c r="M203" s="15"/>
      <c r="N203" s="15">
        <v>37.015999999999998</v>
      </c>
      <c r="O203" s="15">
        <v>56.486477171499494</v>
      </c>
      <c r="P203" s="15"/>
      <c r="Q203" s="15"/>
      <c r="R203" s="15">
        <v>526.40099999999995</v>
      </c>
      <c r="S203" s="15">
        <v>503.96640942215356</v>
      </c>
      <c r="T203" s="15"/>
      <c r="U203" s="15">
        <v>1212.1849999999999</v>
      </c>
      <c r="V203" s="15"/>
      <c r="W203" s="15"/>
      <c r="X203" s="15"/>
      <c r="Y203" s="15"/>
      <c r="Z203" s="15">
        <v>507.00700000000001</v>
      </c>
      <c r="AA203" s="15">
        <v>476.33520997846477</v>
      </c>
      <c r="AB203" s="15"/>
      <c r="AC203" s="15"/>
      <c r="AD203" s="15">
        <v>535.48699999999997</v>
      </c>
      <c r="AE203" s="15">
        <v>1717.386</v>
      </c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</row>
    <row r="204" spans="1:84" ht="16.5" x14ac:dyDescent="0.35">
      <c r="A204" s="14" t="s">
        <v>422</v>
      </c>
      <c r="B204" s="15">
        <v>6211.8149999999996</v>
      </c>
      <c r="C204" s="15">
        <v>6583.0198216220388</v>
      </c>
      <c r="D204" s="15">
        <v>728.05100000000004</v>
      </c>
      <c r="E204" s="15"/>
      <c r="F204" s="15"/>
      <c r="G204" s="15"/>
      <c r="H204" s="15">
        <v>87.373999999999995</v>
      </c>
      <c r="I204" s="15">
        <v>159.67886186381651</v>
      </c>
      <c r="J204" s="15"/>
      <c r="K204" s="15">
        <v>841.90800000000002</v>
      </c>
      <c r="L204" s="15">
        <v>773.35688948429822</v>
      </c>
      <c r="M204" s="15"/>
      <c r="N204" s="15">
        <v>36.792000000000002</v>
      </c>
      <c r="O204" s="15">
        <v>56.144652801324014</v>
      </c>
      <c r="P204" s="15"/>
      <c r="Q204" s="15"/>
      <c r="R204" s="15">
        <v>536.447</v>
      </c>
      <c r="S204" s="15">
        <v>513.58426073523037</v>
      </c>
      <c r="T204" s="15"/>
      <c r="U204" s="15">
        <v>1207.981</v>
      </c>
      <c r="V204" s="15"/>
      <c r="W204" s="15"/>
      <c r="X204" s="15"/>
      <c r="Y204" s="15"/>
      <c r="Z204" s="15">
        <v>502.69</v>
      </c>
      <c r="AA204" s="15">
        <v>472.2793703125883</v>
      </c>
      <c r="AB204" s="15"/>
      <c r="AC204" s="15"/>
      <c r="AD204" s="15">
        <v>538.91800000000001</v>
      </c>
      <c r="AE204" s="15">
        <v>1731.654</v>
      </c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</row>
    <row r="205" spans="1:84" ht="16.5" x14ac:dyDescent="0.35">
      <c r="A205" s="14" t="s">
        <v>423</v>
      </c>
      <c r="B205" s="15">
        <v>6274.5560000000005</v>
      </c>
      <c r="C205" s="15">
        <v>6649.5100900264251</v>
      </c>
      <c r="D205" s="15">
        <v>747.78899999999999</v>
      </c>
      <c r="E205" s="15"/>
      <c r="F205" s="15"/>
      <c r="G205" s="15"/>
      <c r="H205" s="15">
        <v>85.679000000000002</v>
      </c>
      <c r="I205" s="15">
        <v>156.58119355448918</v>
      </c>
      <c r="J205" s="15"/>
      <c r="K205" s="15">
        <v>845.70399999999995</v>
      </c>
      <c r="L205" s="15">
        <v>776.84380581302094</v>
      </c>
      <c r="M205" s="15"/>
      <c r="N205" s="15">
        <v>38.515000000000001</v>
      </c>
      <c r="O205" s="15">
        <v>58.773953648700655</v>
      </c>
      <c r="P205" s="15"/>
      <c r="Q205" s="15"/>
      <c r="R205" s="15">
        <v>537.12699999999995</v>
      </c>
      <c r="S205" s="15">
        <v>514.23527993619518</v>
      </c>
      <c r="T205" s="15"/>
      <c r="U205" s="15">
        <v>1229.646</v>
      </c>
      <c r="V205" s="15"/>
      <c r="W205" s="15"/>
      <c r="X205" s="15"/>
      <c r="Y205" s="15"/>
      <c r="Z205" s="15">
        <v>512.15700000000004</v>
      </c>
      <c r="AA205" s="15">
        <v>481.1736566495938</v>
      </c>
      <c r="AB205" s="15"/>
      <c r="AC205" s="15"/>
      <c r="AD205" s="15">
        <v>540.83600000000001</v>
      </c>
      <c r="AE205" s="15">
        <v>1737.1030000000001</v>
      </c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</row>
    <row r="206" spans="1:84" ht="16.5" x14ac:dyDescent="0.35">
      <c r="A206" s="14" t="s">
        <v>424</v>
      </c>
      <c r="B206" s="15">
        <v>6347.6960000000008</v>
      </c>
      <c r="C206" s="15">
        <v>6727.0207805015025</v>
      </c>
      <c r="D206" s="15">
        <v>778.50699999999995</v>
      </c>
      <c r="E206" s="15"/>
      <c r="F206" s="15"/>
      <c r="G206" s="15"/>
      <c r="H206" s="15">
        <v>84.884</v>
      </c>
      <c r="I206" s="15">
        <v>155.12830487843294</v>
      </c>
      <c r="J206" s="15"/>
      <c r="K206" s="15">
        <v>843.83699999999999</v>
      </c>
      <c r="L206" s="15">
        <v>775.12882351962651</v>
      </c>
      <c r="M206" s="15"/>
      <c r="N206" s="15">
        <v>38.878</v>
      </c>
      <c r="O206" s="15">
        <v>59.32789224858324</v>
      </c>
      <c r="P206" s="15"/>
      <c r="Q206" s="15"/>
      <c r="R206" s="15">
        <v>538.346</v>
      </c>
      <c r="S206" s="15">
        <v>515.4023275920423</v>
      </c>
      <c r="T206" s="15"/>
      <c r="U206" s="15">
        <v>1237.0340000000001</v>
      </c>
      <c r="V206" s="15"/>
      <c r="W206" s="15"/>
      <c r="X206" s="15"/>
      <c r="Y206" s="15"/>
      <c r="Z206" s="15">
        <v>517.52</v>
      </c>
      <c r="AA206" s="15">
        <v>486.2122177170238</v>
      </c>
      <c r="AB206" s="15"/>
      <c r="AC206" s="15"/>
      <c r="AD206" s="15">
        <v>553.68700000000001</v>
      </c>
      <c r="AE206" s="15">
        <v>1755.0029999999999</v>
      </c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</row>
    <row r="207" spans="1:84" ht="16.5" x14ac:dyDescent="0.35">
      <c r="A207" s="14" t="s">
        <v>425</v>
      </c>
      <c r="B207" s="15">
        <v>6410.982</v>
      </c>
      <c r="C207" s="15">
        <v>6794.0886169440173</v>
      </c>
      <c r="D207" s="15">
        <v>823.60299999999995</v>
      </c>
      <c r="E207" s="15"/>
      <c r="F207" s="15"/>
      <c r="G207" s="15"/>
      <c r="H207" s="15">
        <v>87.032999999999987</v>
      </c>
      <c r="I207" s="15">
        <v>159.0556731360993</v>
      </c>
      <c r="J207" s="15"/>
      <c r="K207" s="15">
        <v>837.99400000000003</v>
      </c>
      <c r="L207" s="15">
        <v>769.76158113060444</v>
      </c>
      <c r="M207" s="15"/>
      <c r="N207" s="15">
        <v>38.331000000000003</v>
      </c>
      <c r="O207" s="15">
        <v>58.493169344627923</v>
      </c>
      <c r="P207" s="15"/>
      <c r="Q207" s="15"/>
      <c r="R207" s="15">
        <v>529.50599999999997</v>
      </c>
      <c r="S207" s="15">
        <v>506.9390779795001</v>
      </c>
      <c r="T207" s="15"/>
      <c r="U207" s="15">
        <v>1266.3699999999999</v>
      </c>
      <c r="V207" s="15"/>
      <c r="W207" s="15"/>
      <c r="X207" s="15"/>
      <c r="Y207" s="15"/>
      <c r="Z207" s="15">
        <v>519.41100000000006</v>
      </c>
      <c r="AA207" s="15">
        <v>487.98882017432578</v>
      </c>
      <c r="AB207" s="15"/>
      <c r="AC207" s="15"/>
      <c r="AD207" s="15">
        <v>551.572</v>
      </c>
      <c r="AE207" s="15">
        <v>1757.162</v>
      </c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</row>
    <row r="208" spans="1:84" ht="16.5" x14ac:dyDescent="0.35">
      <c r="A208" s="14" t="s">
        <v>426</v>
      </c>
      <c r="B208" s="15">
        <v>6419.9610000000002</v>
      </c>
      <c r="C208" s="15">
        <v>6803.6041828419638</v>
      </c>
      <c r="D208" s="15">
        <v>844.65499999999997</v>
      </c>
      <c r="E208" s="15"/>
      <c r="F208" s="15"/>
      <c r="G208" s="15"/>
      <c r="H208" s="15">
        <v>85.406999999999996</v>
      </c>
      <c r="I208" s="15">
        <v>156.08410459865607</v>
      </c>
      <c r="J208" s="15"/>
      <c r="K208" s="15">
        <v>824.75599999999997</v>
      </c>
      <c r="L208" s="15">
        <v>757.6014656512491</v>
      </c>
      <c r="M208" s="15"/>
      <c r="N208" s="15">
        <v>39.064</v>
      </c>
      <c r="O208" s="15">
        <v>59.611728555961115</v>
      </c>
      <c r="P208" s="15"/>
      <c r="Q208" s="15"/>
      <c r="R208" s="15">
        <v>536.94000000000005</v>
      </c>
      <c r="S208" s="15">
        <v>514.05624965592995</v>
      </c>
      <c r="T208" s="15"/>
      <c r="U208" s="15">
        <v>1273.8879999999999</v>
      </c>
      <c r="V208" s="15"/>
      <c r="W208" s="15"/>
      <c r="X208" s="15"/>
      <c r="Y208" s="15"/>
      <c r="Z208" s="15">
        <v>524.74300000000005</v>
      </c>
      <c r="AA208" s="15">
        <v>492.99825661130825</v>
      </c>
      <c r="AB208" s="15"/>
      <c r="AC208" s="15"/>
      <c r="AD208" s="15">
        <v>548.81299999999999</v>
      </c>
      <c r="AE208" s="15">
        <v>1741.6949999999999</v>
      </c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</row>
    <row r="209" spans="1:84" ht="16.5" x14ac:dyDescent="0.35">
      <c r="A209" s="14" t="s">
        <v>427</v>
      </c>
      <c r="B209" s="15">
        <v>6442.3710000000001</v>
      </c>
      <c r="C209" s="15">
        <v>6827.3533566667711</v>
      </c>
      <c r="D209" s="15">
        <v>841.63400000000001</v>
      </c>
      <c r="E209" s="15"/>
      <c r="F209" s="15"/>
      <c r="G209" s="15"/>
      <c r="H209" s="15">
        <v>86.86</v>
      </c>
      <c r="I209" s="15">
        <v>158.73950993992608</v>
      </c>
      <c r="J209" s="15"/>
      <c r="K209" s="15">
        <v>819.78800000000001</v>
      </c>
      <c r="L209" s="15">
        <v>753.03797768468041</v>
      </c>
      <c r="M209" s="15"/>
      <c r="N209" s="15">
        <v>34.613</v>
      </c>
      <c r="O209" s="15">
        <v>52.81949520037584</v>
      </c>
      <c r="P209" s="15"/>
      <c r="Q209" s="15"/>
      <c r="R209" s="15">
        <v>544.66700000000003</v>
      </c>
      <c r="S209" s="15">
        <v>521.45393401748129</v>
      </c>
      <c r="T209" s="15"/>
      <c r="U209" s="15">
        <v>1286.182</v>
      </c>
      <c r="V209" s="15"/>
      <c r="W209" s="15"/>
      <c r="X209" s="15"/>
      <c r="Y209" s="15"/>
      <c r="Z209" s="15">
        <v>543.49300000000005</v>
      </c>
      <c r="AA209" s="15">
        <v>510.61396051104975</v>
      </c>
      <c r="AB209" s="15"/>
      <c r="AC209" s="15"/>
      <c r="AD209" s="15">
        <v>546.80700000000002</v>
      </c>
      <c r="AE209" s="15">
        <v>1738.327</v>
      </c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</row>
    <row r="210" spans="1:84" ht="16.5" x14ac:dyDescent="0.35">
      <c r="A210" s="14" t="s">
        <v>428</v>
      </c>
      <c r="B210" s="15">
        <v>6458.8739999999998</v>
      </c>
      <c r="C210" s="15">
        <v>6844.8425407645309</v>
      </c>
      <c r="D210" s="15">
        <v>836.20699999999999</v>
      </c>
      <c r="E210" s="15"/>
      <c r="F210" s="15"/>
      <c r="G210" s="15"/>
      <c r="H210" s="15">
        <v>92.856999999999999</v>
      </c>
      <c r="I210" s="15">
        <v>169.69922489628965</v>
      </c>
      <c r="J210" s="15"/>
      <c r="K210" s="15">
        <v>847.803</v>
      </c>
      <c r="L210" s="15">
        <v>778.77189785042594</v>
      </c>
      <c r="M210" s="15"/>
      <c r="N210" s="15">
        <v>33.158999999999999</v>
      </c>
      <c r="O210" s="15">
        <v>50.6006887975403</v>
      </c>
      <c r="P210" s="15"/>
      <c r="Q210" s="15"/>
      <c r="R210" s="15">
        <v>543.87300000000005</v>
      </c>
      <c r="S210" s="15">
        <v>520.69377336223704</v>
      </c>
      <c r="T210" s="15"/>
      <c r="U210" s="15">
        <v>1266.556</v>
      </c>
      <c r="V210" s="15"/>
      <c r="W210" s="15"/>
      <c r="X210" s="15"/>
      <c r="Y210" s="15"/>
      <c r="Z210" s="15">
        <v>555.57600000000002</v>
      </c>
      <c r="AA210" s="15">
        <v>521.96598985614708</v>
      </c>
      <c r="AB210" s="15"/>
      <c r="AC210" s="15"/>
      <c r="AD210" s="15">
        <v>547.77599999999995</v>
      </c>
      <c r="AE210" s="15">
        <v>1735.067</v>
      </c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  <c r="CE210" s="15"/>
      <c r="CF210" s="15"/>
    </row>
    <row r="211" spans="1:84" ht="16.5" x14ac:dyDescent="0.35">
      <c r="A211" s="14" t="s">
        <v>429</v>
      </c>
      <c r="B211" s="15">
        <v>6471.2809999999999</v>
      </c>
      <c r="C211" s="15">
        <v>6857.9909566344286</v>
      </c>
      <c r="D211" s="15">
        <v>811.13199999999995</v>
      </c>
      <c r="E211" s="15"/>
      <c r="F211" s="15"/>
      <c r="G211" s="15"/>
      <c r="H211" s="15">
        <v>96.218000000000004</v>
      </c>
      <c r="I211" s="15">
        <v>175.84156306009453</v>
      </c>
      <c r="J211" s="15"/>
      <c r="K211" s="15">
        <v>865.14800000000002</v>
      </c>
      <c r="L211" s="15">
        <v>794.70460694465623</v>
      </c>
      <c r="M211" s="15"/>
      <c r="N211" s="15">
        <v>31.155999999999999</v>
      </c>
      <c r="O211" s="15">
        <v>47.5441074874443</v>
      </c>
      <c r="P211" s="15"/>
      <c r="Q211" s="15"/>
      <c r="R211" s="15">
        <v>550.18100000000004</v>
      </c>
      <c r="S211" s="15">
        <v>526.7329338323633</v>
      </c>
      <c r="T211" s="15"/>
      <c r="U211" s="15">
        <v>1252.614</v>
      </c>
      <c r="V211" s="15"/>
      <c r="W211" s="15"/>
      <c r="X211" s="15"/>
      <c r="Y211" s="15"/>
      <c r="Z211" s="15">
        <v>555.697</v>
      </c>
      <c r="AA211" s="15">
        <v>522.07966986531335</v>
      </c>
      <c r="AB211" s="15"/>
      <c r="AC211" s="15"/>
      <c r="AD211" s="15">
        <v>557.51599999999996</v>
      </c>
      <c r="AE211" s="15">
        <v>1751.6189999999999</v>
      </c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  <c r="CE211" s="15"/>
      <c r="CF211" s="15"/>
    </row>
    <row r="212" spans="1:84" ht="16.5" x14ac:dyDescent="0.35">
      <c r="A212" s="14" t="s">
        <v>430</v>
      </c>
      <c r="B212" s="15">
        <v>6448.4219999999996</v>
      </c>
      <c r="C212" s="15">
        <v>6833.7659515268297</v>
      </c>
      <c r="D212" s="15">
        <v>783.33500000000004</v>
      </c>
      <c r="E212" s="15"/>
      <c r="F212" s="15"/>
      <c r="G212" s="15"/>
      <c r="H212" s="15">
        <v>95.841999999999999</v>
      </c>
      <c r="I212" s="15">
        <v>175.15441067997233</v>
      </c>
      <c r="J212" s="15"/>
      <c r="K212" s="15">
        <v>875.83199999999999</v>
      </c>
      <c r="L212" s="15">
        <v>804.51867808693089</v>
      </c>
      <c r="M212" s="15"/>
      <c r="N212" s="15">
        <v>34.444000000000003</v>
      </c>
      <c r="O212" s="15">
        <v>52.561600921091653</v>
      </c>
      <c r="P212" s="15"/>
      <c r="Q212" s="15"/>
      <c r="R212" s="15">
        <v>543.49699999999996</v>
      </c>
      <c r="S212" s="15">
        <v>520.33379803935054</v>
      </c>
      <c r="T212" s="15"/>
      <c r="U212" s="15">
        <v>1235.559</v>
      </c>
      <c r="V212" s="15"/>
      <c r="W212" s="15"/>
      <c r="X212" s="15"/>
      <c r="Y212" s="15"/>
      <c r="Z212" s="15">
        <v>545.94600000000003</v>
      </c>
      <c r="AA212" s="15">
        <v>512.91856433323994</v>
      </c>
      <c r="AB212" s="15"/>
      <c r="AC212" s="15"/>
      <c r="AD212" s="15">
        <v>556.03399999999999</v>
      </c>
      <c r="AE212" s="15">
        <v>1777.933</v>
      </c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</row>
    <row r="213" spans="1:84" ht="16.5" x14ac:dyDescent="0.35">
      <c r="A213" s="14" t="s">
        <v>431</v>
      </c>
      <c r="B213" s="15">
        <v>6397.6940000000004</v>
      </c>
      <c r="C213" s="15">
        <v>6780.0065543922983</v>
      </c>
      <c r="D213" s="15">
        <v>737.24400000000003</v>
      </c>
      <c r="E213" s="15"/>
      <c r="F213" s="15"/>
      <c r="G213" s="15"/>
      <c r="H213" s="15">
        <v>92.597999999999999</v>
      </c>
      <c r="I213" s="15">
        <v>169.2258938684927</v>
      </c>
      <c r="J213" s="15"/>
      <c r="K213" s="15">
        <v>873.43899999999996</v>
      </c>
      <c r="L213" s="15">
        <v>802.32052456358156</v>
      </c>
      <c r="M213" s="15"/>
      <c r="N213" s="15">
        <v>35.357999999999997</v>
      </c>
      <c r="O213" s="15">
        <v>53.956366431539848</v>
      </c>
      <c r="P213" s="15"/>
      <c r="Q213" s="15"/>
      <c r="R213" s="15">
        <v>538.26499999999999</v>
      </c>
      <c r="S213" s="15">
        <v>515.3247797166332</v>
      </c>
      <c r="T213" s="15"/>
      <c r="U213" s="15">
        <v>1241.8150000000001</v>
      </c>
      <c r="V213" s="15"/>
      <c r="W213" s="15"/>
      <c r="X213" s="15"/>
      <c r="Y213" s="15"/>
      <c r="Z213" s="15">
        <v>540.62099999999998</v>
      </c>
      <c r="AA213" s="15">
        <v>507.91570442571322</v>
      </c>
      <c r="AB213" s="15"/>
      <c r="AC213" s="15"/>
      <c r="AD213" s="15">
        <v>555.322</v>
      </c>
      <c r="AE213" s="15">
        <v>1783.0319999999999</v>
      </c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  <c r="CE213" s="15"/>
      <c r="CF213" s="15"/>
    </row>
    <row r="214" spans="1:84" ht="16.5" x14ac:dyDescent="0.35">
      <c r="A214" s="14" t="s">
        <v>432</v>
      </c>
      <c r="B214" s="15">
        <v>6370.25</v>
      </c>
      <c r="C214" s="15">
        <v>6750.9225594593199</v>
      </c>
      <c r="D214" s="15">
        <v>714.12199999999996</v>
      </c>
      <c r="E214" s="15"/>
      <c r="F214" s="15"/>
      <c r="G214" s="15"/>
      <c r="H214" s="15">
        <v>93.712000000000003</v>
      </c>
      <c r="I214" s="15">
        <v>171.26176554789723</v>
      </c>
      <c r="J214" s="15"/>
      <c r="K214" s="15">
        <v>866.96699999999998</v>
      </c>
      <c r="L214" s="15">
        <v>796.37549756687611</v>
      </c>
      <c r="M214" s="15"/>
      <c r="N214" s="15">
        <v>36.991999999999997</v>
      </c>
      <c r="O214" s="15">
        <v>56.449853131837834</v>
      </c>
      <c r="P214" s="15"/>
      <c r="Q214" s="15"/>
      <c r="R214" s="15">
        <v>523.37699999999995</v>
      </c>
      <c r="S214" s="15">
        <v>501.071288740216</v>
      </c>
      <c r="T214" s="15"/>
      <c r="U214" s="15">
        <v>1255.385</v>
      </c>
      <c r="V214" s="15"/>
      <c r="W214" s="15"/>
      <c r="X214" s="15"/>
      <c r="Y214" s="15"/>
      <c r="Z214" s="15">
        <v>534.47299999999996</v>
      </c>
      <c r="AA214" s="15">
        <v>502.13963255501403</v>
      </c>
      <c r="AB214" s="15"/>
      <c r="AC214" s="15"/>
      <c r="AD214" s="15">
        <v>554.25099999999998</v>
      </c>
      <c r="AE214" s="15">
        <v>1790.971</v>
      </c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  <c r="CE214" s="15"/>
      <c r="CF214" s="15"/>
    </row>
    <row r="215" spans="1:84" ht="16.5" x14ac:dyDescent="0.35">
      <c r="A215" s="14" t="s">
        <v>433</v>
      </c>
      <c r="B215" s="15">
        <v>6352.7269999999999</v>
      </c>
      <c r="C215" s="15">
        <v>6732.3524223360664</v>
      </c>
      <c r="D215" s="15">
        <v>705.99599999999998</v>
      </c>
      <c r="E215" s="15"/>
      <c r="F215" s="15"/>
      <c r="G215" s="15"/>
      <c r="H215" s="15">
        <v>95.992000000000004</v>
      </c>
      <c r="I215" s="15">
        <v>175.42854061885086</v>
      </c>
      <c r="J215" s="15"/>
      <c r="K215" s="15">
        <v>866.01300000000003</v>
      </c>
      <c r="L215" s="15">
        <v>795.49917560228141</v>
      </c>
      <c r="M215" s="15"/>
      <c r="N215" s="15">
        <v>40.124000000000002</v>
      </c>
      <c r="O215" s="15">
        <v>61.229290307684408</v>
      </c>
      <c r="P215" s="15"/>
      <c r="Q215" s="15"/>
      <c r="R215" s="15">
        <v>530.29300000000001</v>
      </c>
      <c r="S215" s="15">
        <v>507.69253696649901</v>
      </c>
      <c r="T215" s="15"/>
      <c r="U215" s="15">
        <v>1260.633</v>
      </c>
      <c r="V215" s="15"/>
      <c r="W215" s="15"/>
      <c r="X215" s="15"/>
      <c r="Y215" s="15"/>
      <c r="Z215" s="15">
        <v>524.34299999999996</v>
      </c>
      <c r="AA215" s="15">
        <v>492.62245492811371</v>
      </c>
      <c r="AB215" s="15"/>
      <c r="AC215" s="15"/>
      <c r="AD215" s="15">
        <v>560.23599999999999</v>
      </c>
      <c r="AE215" s="15">
        <v>1769.097</v>
      </c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  <c r="CE215" s="15"/>
      <c r="CF215" s="15"/>
    </row>
    <row r="216" spans="1:84" ht="16.5" x14ac:dyDescent="0.35">
      <c r="A216" s="14" t="s">
        <v>434</v>
      </c>
      <c r="B216" s="15">
        <v>6371.6289999999999</v>
      </c>
      <c r="C216" s="15">
        <v>6752.383965559472</v>
      </c>
      <c r="D216" s="15">
        <v>713.63699999999994</v>
      </c>
      <c r="E216" s="15"/>
      <c r="F216" s="15"/>
      <c r="G216" s="15"/>
      <c r="H216" s="15">
        <v>96.215999999999994</v>
      </c>
      <c r="I216" s="15">
        <v>175.83790799424278</v>
      </c>
      <c r="J216" s="15"/>
      <c r="K216" s="15">
        <v>856.34799999999996</v>
      </c>
      <c r="L216" s="15">
        <v>786.62113389598346</v>
      </c>
      <c r="M216" s="15"/>
      <c r="N216" s="15">
        <v>45.238999999999997</v>
      </c>
      <c r="O216" s="15">
        <v>69.03478876057558</v>
      </c>
      <c r="P216" s="15"/>
      <c r="Q216" s="15"/>
      <c r="R216" s="15">
        <v>540.58699999999999</v>
      </c>
      <c r="S216" s="15">
        <v>517.54781881169242</v>
      </c>
      <c r="T216" s="15"/>
      <c r="U216" s="15">
        <v>1268.921</v>
      </c>
      <c r="V216" s="15"/>
      <c r="W216" s="15"/>
      <c r="X216" s="15"/>
      <c r="Y216" s="15"/>
      <c r="Z216" s="15">
        <v>509.74599999999998</v>
      </c>
      <c r="AA216" s="15">
        <v>478.90851200413897</v>
      </c>
      <c r="AB216" s="15"/>
      <c r="AC216" s="15"/>
      <c r="AD216" s="15">
        <v>567.04999999999995</v>
      </c>
      <c r="AE216" s="15">
        <v>1773.885</v>
      </c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  <c r="CE216" s="15"/>
      <c r="CF216" s="15"/>
    </row>
    <row r="217" spans="1:84" ht="16.5" x14ac:dyDescent="0.35">
      <c r="A217" s="14" t="s">
        <v>435</v>
      </c>
      <c r="B217" s="15">
        <v>6392.4059999999999</v>
      </c>
      <c r="C217" s="15">
        <v>6774.4025547856227</v>
      </c>
      <c r="D217" s="15">
        <v>740.48900000000003</v>
      </c>
      <c r="E217" s="15"/>
      <c r="F217" s="15"/>
      <c r="G217" s="15"/>
      <c r="H217" s="15">
        <v>94.739000000000004</v>
      </c>
      <c r="I217" s="15">
        <v>173.13864186275225</v>
      </c>
      <c r="J217" s="15"/>
      <c r="K217" s="15">
        <v>847.774</v>
      </c>
      <c r="L217" s="15">
        <v>778.74525913242474</v>
      </c>
      <c r="M217" s="15"/>
      <c r="N217" s="15">
        <v>44.893999999999998</v>
      </c>
      <c r="O217" s="15">
        <v>68.508318190439212</v>
      </c>
      <c r="P217" s="15"/>
      <c r="Q217" s="15"/>
      <c r="R217" s="15">
        <v>545.41700000000003</v>
      </c>
      <c r="S217" s="15">
        <v>522.17196990089826</v>
      </c>
      <c r="T217" s="15"/>
      <c r="U217" s="15">
        <v>1256.884</v>
      </c>
      <c r="V217" s="15"/>
      <c r="W217" s="15"/>
      <c r="X217" s="15"/>
      <c r="Y217" s="15"/>
      <c r="Z217" s="15">
        <v>506.59500000000003</v>
      </c>
      <c r="AA217" s="15">
        <v>475.94813424477451</v>
      </c>
      <c r="AB217" s="15"/>
      <c r="AC217" s="15"/>
      <c r="AD217" s="15">
        <v>579.10599999999999</v>
      </c>
      <c r="AE217" s="15">
        <v>1776.508</v>
      </c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  <c r="CE217" s="15"/>
      <c r="CF217" s="15"/>
    </row>
    <row r="218" spans="1:84" ht="16.5" x14ac:dyDescent="0.35">
      <c r="A218" s="14" t="s">
        <v>436</v>
      </c>
      <c r="B218" s="15">
        <v>6468.3459999999995</v>
      </c>
      <c r="C218" s="15">
        <v>6854.8805672914641</v>
      </c>
      <c r="D218" s="15">
        <v>769.70299999999997</v>
      </c>
      <c r="E218" s="15"/>
      <c r="F218" s="15"/>
      <c r="G218" s="15"/>
      <c r="H218" s="15">
        <v>91.537999999999997</v>
      </c>
      <c r="I218" s="15">
        <v>167.28870896708443</v>
      </c>
      <c r="J218" s="15"/>
      <c r="K218" s="15">
        <v>859.99400000000003</v>
      </c>
      <c r="L218" s="15">
        <v>789.97026375228597</v>
      </c>
      <c r="M218" s="15"/>
      <c r="N218" s="15">
        <v>44.615000000000002</v>
      </c>
      <c r="O218" s="15">
        <v>68.082563729372438</v>
      </c>
      <c r="P218" s="15"/>
      <c r="Q218" s="15"/>
      <c r="R218" s="15">
        <v>536.70000000000005</v>
      </c>
      <c r="S218" s="15">
        <v>513.82647817323641</v>
      </c>
      <c r="T218" s="15"/>
      <c r="U218" s="15">
        <v>1264.7619999999999</v>
      </c>
      <c r="V218" s="15"/>
      <c r="W218" s="15"/>
      <c r="X218" s="15"/>
      <c r="Y218" s="15"/>
      <c r="Z218" s="15">
        <v>517.78899999999999</v>
      </c>
      <c r="AA218" s="15">
        <v>486.4649443489721</v>
      </c>
      <c r="AB218" s="15"/>
      <c r="AC218" s="15"/>
      <c r="AD218" s="15">
        <v>592.87099999999998</v>
      </c>
      <c r="AE218" s="15">
        <v>1790.374</v>
      </c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  <c r="CE218" s="15"/>
      <c r="CF218" s="15"/>
    </row>
    <row r="219" spans="1:84" ht="16.5" x14ac:dyDescent="0.35">
      <c r="A219" s="14" t="s">
        <v>437</v>
      </c>
      <c r="B219" s="15">
        <v>6567.241</v>
      </c>
      <c r="C219" s="15">
        <v>6959.6853216602458</v>
      </c>
      <c r="D219" s="15">
        <v>808.68100000000004</v>
      </c>
      <c r="E219" s="15"/>
      <c r="F219" s="15"/>
      <c r="G219" s="15"/>
      <c r="H219" s="15">
        <v>93.120999999999995</v>
      </c>
      <c r="I219" s="15">
        <v>170.18169358871583</v>
      </c>
      <c r="J219" s="15"/>
      <c r="K219" s="15">
        <v>857.14300000000003</v>
      </c>
      <c r="L219" s="15">
        <v>787.35140219981258</v>
      </c>
      <c r="M219" s="15"/>
      <c r="N219" s="15">
        <v>40.176000000000002</v>
      </c>
      <c r="O219" s="15">
        <v>61.308642393617994</v>
      </c>
      <c r="P219" s="15"/>
      <c r="Q219" s="15"/>
      <c r="R219" s="15">
        <v>545.17499999999995</v>
      </c>
      <c r="S219" s="15">
        <v>521.94028365584893</v>
      </c>
      <c r="T219" s="15"/>
      <c r="U219" s="15">
        <v>1285.1489999999999</v>
      </c>
      <c r="V219" s="15"/>
      <c r="W219" s="15"/>
      <c r="X219" s="15"/>
      <c r="Y219" s="15"/>
      <c r="Z219" s="15">
        <v>538.83799999999997</v>
      </c>
      <c r="AA219" s="15">
        <v>506.24056842287382</v>
      </c>
      <c r="AB219" s="15"/>
      <c r="AC219" s="15"/>
      <c r="AD219" s="15">
        <v>618.44000000000005</v>
      </c>
      <c r="AE219" s="15">
        <v>1780.518</v>
      </c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  <c r="CE219" s="15"/>
      <c r="CF219" s="15"/>
    </row>
    <row r="220" spans="1:84" ht="16.5" x14ac:dyDescent="0.35">
      <c r="A220" s="14" t="s">
        <v>438</v>
      </c>
      <c r="B220" s="15">
        <v>6651.4989999999998</v>
      </c>
      <c r="C220" s="15">
        <v>7048.9784001131993</v>
      </c>
      <c r="D220" s="15">
        <v>833.78</v>
      </c>
      <c r="E220" s="15"/>
      <c r="F220" s="15"/>
      <c r="G220" s="15"/>
      <c r="H220" s="15">
        <v>95.81</v>
      </c>
      <c r="I220" s="15">
        <v>175.09592962634491</v>
      </c>
      <c r="J220" s="15"/>
      <c r="K220" s="15">
        <v>851.64099999999996</v>
      </c>
      <c r="L220" s="15">
        <v>782.29739439142656</v>
      </c>
      <c r="M220" s="15"/>
      <c r="N220" s="15">
        <v>39.991</v>
      </c>
      <c r="O220" s="15">
        <v>61.026332087892712</v>
      </c>
      <c r="P220" s="15"/>
      <c r="Q220" s="15"/>
      <c r="R220" s="15">
        <v>569.06399999999996</v>
      </c>
      <c r="S220" s="15">
        <v>544.81116261444868</v>
      </c>
      <c r="T220" s="15"/>
      <c r="U220" s="15">
        <v>1318.8810000000001</v>
      </c>
      <c r="V220" s="15"/>
      <c r="W220" s="15"/>
      <c r="X220" s="15"/>
      <c r="Y220" s="15"/>
      <c r="Z220" s="15">
        <v>549.49699999999996</v>
      </c>
      <c r="AA220" s="15">
        <v>516.25474377579883</v>
      </c>
      <c r="AB220" s="15"/>
      <c r="AC220" s="15"/>
      <c r="AD220" s="15">
        <v>622.976</v>
      </c>
      <c r="AE220" s="15">
        <v>1769.8589999999999</v>
      </c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  <c r="CD220" s="15"/>
      <c r="CE220" s="15"/>
      <c r="CF220" s="15"/>
    </row>
    <row r="221" spans="1:84" ht="16.5" x14ac:dyDescent="0.35">
      <c r="A221" s="14" t="s">
        <v>439</v>
      </c>
      <c r="B221" s="15">
        <v>6642.442</v>
      </c>
      <c r="C221" s="15">
        <v>7039.3801731015401</v>
      </c>
      <c r="D221" s="15">
        <v>847.86500000000001</v>
      </c>
      <c r="E221" s="15"/>
      <c r="F221" s="15"/>
      <c r="G221" s="15"/>
      <c r="H221" s="15">
        <v>94.012</v>
      </c>
      <c r="I221" s="15">
        <v>171.81002542565429</v>
      </c>
      <c r="J221" s="15"/>
      <c r="K221" s="15">
        <v>856.55100000000004</v>
      </c>
      <c r="L221" s="15">
        <v>786.80760492199272</v>
      </c>
      <c r="M221" s="15"/>
      <c r="N221" s="15">
        <v>41.261000000000003</v>
      </c>
      <c r="O221" s="15">
        <v>62.964354186655527</v>
      </c>
      <c r="P221" s="15"/>
      <c r="Q221" s="15"/>
      <c r="R221" s="15">
        <v>570.43799999999999</v>
      </c>
      <c r="S221" s="15">
        <v>546.12660435286864</v>
      </c>
      <c r="T221" s="15"/>
      <c r="U221" s="15">
        <v>1318.6130000000001</v>
      </c>
      <c r="V221" s="15"/>
      <c r="W221" s="15"/>
      <c r="X221" s="15"/>
      <c r="Y221" s="15"/>
      <c r="Z221" s="15">
        <v>571.68899999999996</v>
      </c>
      <c r="AA221" s="15">
        <v>537.10422115942879</v>
      </c>
      <c r="AB221" s="15"/>
      <c r="AC221" s="15"/>
      <c r="AD221" s="15">
        <v>605.49599999999998</v>
      </c>
      <c r="AE221" s="15">
        <v>1736.5170000000001</v>
      </c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15"/>
      <c r="CA221" s="15"/>
      <c r="CB221" s="15"/>
      <c r="CC221" s="15"/>
      <c r="CD221" s="15"/>
      <c r="CE221" s="15"/>
      <c r="CF221" s="15"/>
    </row>
    <row r="222" spans="1:84" ht="16.5" x14ac:dyDescent="0.35">
      <c r="A222" s="14" t="s">
        <v>440</v>
      </c>
      <c r="B222" s="15">
        <v>6637.8389999999999</v>
      </c>
      <c r="C222" s="15">
        <v>7034.5021076345347</v>
      </c>
      <c r="D222" s="15">
        <v>841.27599999999995</v>
      </c>
      <c r="E222" s="15"/>
      <c r="F222" s="15"/>
      <c r="G222" s="15"/>
      <c r="H222" s="15">
        <v>92.334999999999994</v>
      </c>
      <c r="I222" s="15">
        <v>168.74525270899235</v>
      </c>
      <c r="J222" s="15"/>
      <c r="K222" s="15">
        <v>856.40300000000002</v>
      </c>
      <c r="L222" s="15">
        <v>786.67165560253784</v>
      </c>
      <c r="M222" s="15"/>
      <c r="N222" s="15">
        <v>39.252000000000002</v>
      </c>
      <c r="O222" s="15">
        <v>59.898616866644112</v>
      </c>
      <c r="P222" s="15"/>
      <c r="Q222" s="15"/>
      <c r="R222" s="15">
        <v>587.49300000000005</v>
      </c>
      <c r="S222" s="15">
        <v>562.45474034177232</v>
      </c>
      <c r="T222" s="15"/>
      <c r="U222" s="15">
        <v>1315.8230000000001</v>
      </c>
      <c r="V222" s="15"/>
      <c r="W222" s="15"/>
      <c r="X222" s="15"/>
      <c r="Y222" s="15"/>
      <c r="Z222" s="15">
        <v>576.85599999999999</v>
      </c>
      <c r="AA222" s="15">
        <v>541.9586394020937</v>
      </c>
      <c r="AB222" s="15"/>
      <c r="AC222" s="15"/>
      <c r="AD222" s="15">
        <v>584.14200000000005</v>
      </c>
      <c r="AE222" s="15">
        <v>1744.259</v>
      </c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  <c r="BX222" s="15"/>
      <c r="BY222" s="15"/>
      <c r="BZ222" s="15"/>
      <c r="CA222" s="15"/>
      <c r="CB222" s="15"/>
      <c r="CC222" s="15"/>
      <c r="CD222" s="15"/>
      <c r="CE222" s="15"/>
      <c r="CF222" s="15"/>
    </row>
    <row r="223" spans="1:84" ht="16.5" x14ac:dyDescent="0.35">
      <c r="A223" s="14" t="s">
        <v>441</v>
      </c>
      <c r="B223" s="15">
        <v>6631.6629999999996</v>
      </c>
      <c r="C223" s="15">
        <v>7027.9570430409594</v>
      </c>
      <c r="D223" s="15">
        <v>806.45699999999999</v>
      </c>
      <c r="E223" s="15"/>
      <c r="F223" s="15"/>
      <c r="G223" s="15"/>
      <c r="H223" s="15">
        <v>93.328000000000003</v>
      </c>
      <c r="I223" s="15">
        <v>170.55999290436822</v>
      </c>
      <c r="J223" s="15"/>
      <c r="K223" s="15">
        <v>880.05499999999995</v>
      </c>
      <c r="L223" s="15">
        <v>808.3978265738109</v>
      </c>
      <c r="M223" s="15"/>
      <c r="N223" s="15">
        <v>37.177</v>
      </c>
      <c r="O223" s="15">
        <v>56.732163437563131</v>
      </c>
      <c r="P223" s="15"/>
      <c r="Q223" s="15"/>
      <c r="R223" s="15">
        <v>582.31600000000003</v>
      </c>
      <c r="S223" s="15">
        <v>557.49837798383896</v>
      </c>
      <c r="T223" s="15"/>
      <c r="U223" s="15">
        <v>1317.393</v>
      </c>
      <c r="V223" s="15"/>
      <c r="W223" s="15"/>
      <c r="X223" s="15"/>
      <c r="Y223" s="15"/>
      <c r="Z223" s="15">
        <v>586.37900000000002</v>
      </c>
      <c r="AA223" s="15">
        <v>550.90553797474638</v>
      </c>
      <c r="AB223" s="15"/>
      <c r="AC223" s="15"/>
      <c r="AD223" s="15">
        <v>589.07600000000002</v>
      </c>
      <c r="AE223" s="15">
        <v>1739.482</v>
      </c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5"/>
      <c r="CA223" s="15"/>
      <c r="CB223" s="15"/>
      <c r="CC223" s="15"/>
      <c r="CD223" s="15"/>
      <c r="CE223" s="15"/>
      <c r="CF223" s="15"/>
    </row>
    <row r="224" spans="1:84" ht="16.5" x14ac:dyDescent="0.35">
      <c r="A224" s="14" t="s">
        <v>442</v>
      </c>
      <c r="B224" s="15">
        <v>6606.1570000000002</v>
      </c>
      <c r="C224" s="15">
        <v>7000.9268588564191</v>
      </c>
      <c r="D224" s="15">
        <v>756.22</v>
      </c>
      <c r="E224" s="15"/>
      <c r="F224" s="15"/>
      <c r="G224" s="15"/>
      <c r="H224" s="15">
        <v>96.29</v>
      </c>
      <c r="I224" s="15">
        <v>175.97314543075623</v>
      </c>
      <c r="J224" s="15"/>
      <c r="K224" s="15">
        <v>865.16</v>
      </c>
      <c r="L224" s="15">
        <v>794.71562986244987</v>
      </c>
      <c r="M224" s="15"/>
      <c r="N224" s="15">
        <v>39.590000000000003</v>
      </c>
      <c r="O224" s="15">
        <v>60.414405425212486</v>
      </c>
      <c r="P224" s="15"/>
      <c r="Q224" s="15"/>
      <c r="R224" s="15">
        <v>581.32000000000005</v>
      </c>
      <c r="S224" s="15">
        <v>556.54482633066107</v>
      </c>
      <c r="T224" s="15"/>
      <c r="U224" s="15">
        <v>1317.24</v>
      </c>
      <c r="V224" s="15"/>
      <c r="W224" s="15"/>
      <c r="X224" s="15"/>
      <c r="Y224" s="15"/>
      <c r="Z224" s="15">
        <v>588.04999999999995</v>
      </c>
      <c r="AA224" s="15">
        <v>552.47544950629117</v>
      </c>
      <c r="AB224" s="15"/>
      <c r="AC224" s="15"/>
      <c r="AD224" s="15">
        <v>600.87</v>
      </c>
      <c r="AE224" s="15">
        <v>1761.43</v>
      </c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BW224" s="15"/>
      <c r="BX224" s="15"/>
      <c r="BY224" s="15"/>
      <c r="BZ224" s="15"/>
      <c r="CA224" s="15"/>
      <c r="CB224" s="15"/>
      <c r="CC224" s="15"/>
      <c r="CD224" s="15"/>
      <c r="CE224" s="15"/>
      <c r="CF224" s="15"/>
    </row>
    <row r="225" spans="1:84" ht="16.5" x14ac:dyDescent="0.35">
      <c r="A225" s="14" t="s">
        <v>443</v>
      </c>
      <c r="B225" s="15">
        <v>6583.1270000000004</v>
      </c>
      <c r="C225" s="15">
        <v>6976.5206351533698</v>
      </c>
      <c r="D225" s="15">
        <v>718.89200000000005</v>
      </c>
      <c r="E225" s="15"/>
      <c r="F225" s="15"/>
      <c r="G225" s="15"/>
      <c r="H225" s="15">
        <v>102.84099999999999</v>
      </c>
      <c r="I225" s="15">
        <v>187.94531362804443</v>
      </c>
      <c r="J225" s="15"/>
      <c r="K225" s="15">
        <v>873.19100000000003</v>
      </c>
      <c r="L225" s="15">
        <v>802.09271759584635</v>
      </c>
      <c r="M225" s="15"/>
      <c r="N225" s="15">
        <v>39.991999999999997</v>
      </c>
      <c r="O225" s="15">
        <v>61.027858089545269</v>
      </c>
      <c r="P225" s="15"/>
      <c r="Q225" s="15"/>
      <c r="R225" s="15">
        <v>573.01300000000003</v>
      </c>
      <c r="S225" s="15">
        <v>548.5918608859339</v>
      </c>
      <c r="T225" s="15"/>
      <c r="U225" s="15">
        <v>1320.0530000000001</v>
      </c>
      <c r="V225" s="15"/>
      <c r="W225" s="15"/>
      <c r="X225" s="15"/>
      <c r="Y225" s="15"/>
      <c r="Z225" s="15">
        <v>575.346</v>
      </c>
      <c r="AA225" s="15">
        <v>540.5399880480345</v>
      </c>
      <c r="AB225" s="15"/>
      <c r="AC225" s="15"/>
      <c r="AD225" s="15">
        <v>606.90499999999997</v>
      </c>
      <c r="AE225" s="15">
        <v>1772.894</v>
      </c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  <c r="BV225" s="15"/>
      <c r="BW225" s="15"/>
      <c r="BX225" s="15"/>
      <c r="BY225" s="15"/>
      <c r="BZ225" s="15"/>
      <c r="CA225" s="15"/>
      <c r="CB225" s="15"/>
      <c r="CC225" s="15"/>
      <c r="CD225" s="15"/>
      <c r="CE225" s="15"/>
      <c r="CF225" s="15"/>
    </row>
    <row r="226" spans="1:84" ht="16.5" x14ac:dyDescent="0.35">
      <c r="A226" s="14" t="s">
        <v>444</v>
      </c>
      <c r="B226" s="15">
        <v>6601.0169999999998</v>
      </c>
      <c r="C226" s="15">
        <v>6995.4797034142275</v>
      </c>
      <c r="D226" s="15">
        <v>697.40599999999995</v>
      </c>
      <c r="E226" s="15"/>
      <c r="F226" s="15"/>
      <c r="G226" s="15"/>
      <c r="H226" s="15">
        <v>104.173</v>
      </c>
      <c r="I226" s="15">
        <v>190.37958748528575</v>
      </c>
      <c r="J226" s="15"/>
      <c r="K226" s="15">
        <v>864.74800000000005</v>
      </c>
      <c r="L226" s="15">
        <v>794.33717635153471</v>
      </c>
      <c r="M226" s="15"/>
      <c r="N226" s="15">
        <v>43.523000000000003</v>
      </c>
      <c r="O226" s="15">
        <v>66.416169924766933</v>
      </c>
      <c r="P226" s="15"/>
      <c r="Q226" s="15"/>
      <c r="R226" s="15">
        <v>584.02599999999995</v>
      </c>
      <c r="S226" s="15">
        <v>559.13549979802974</v>
      </c>
      <c r="T226" s="15"/>
      <c r="U226" s="15">
        <v>1321.7080000000001</v>
      </c>
      <c r="V226" s="15"/>
      <c r="W226" s="15"/>
      <c r="X226" s="15"/>
      <c r="Y226" s="15"/>
      <c r="Z226" s="15">
        <v>561.69799999999998</v>
      </c>
      <c r="AA226" s="15">
        <v>527.71763461743865</v>
      </c>
      <c r="AB226" s="15"/>
      <c r="AC226" s="15"/>
      <c r="AD226" s="15">
        <v>612.30799999999999</v>
      </c>
      <c r="AE226" s="15">
        <v>1811.4269999999999</v>
      </c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  <c r="CA226" s="15"/>
      <c r="CB226" s="15"/>
      <c r="CC226" s="15"/>
      <c r="CD226" s="15"/>
      <c r="CE226" s="15"/>
      <c r="CF226" s="15"/>
    </row>
    <row r="227" spans="1:84" ht="16.5" x14ac:dyDescent="0.35">
      <c r="A227" s="14" t="s">
        <v>445</v>
      </c>
      <c r="B227" s="15">
        <v>6606.5410000000002</v>
      </c>
      <c r="C227" s="15">
        <v>7001.3338058777817</v>
      </c>
      <c r="D227" s="15">
        <v>707.53</v>
      </c>
      <c r="E227" s="15"/>
      <c r="F227" s="15"/>
      <c r="G227" s="15"/>
      <c r="H227" s="15">
        <v>103.902</v>
      </c>
      <c r="I227" s="15">
        <v>189.88432606237856</v>
      </c>
      <c r="J227" s="15"/>
      <c r="K227" s="15">
        <v>865.93200000000002</v>
      </c>
      <c r="L227" s="15">
        <v>795.42477090717432</v>
      </c>
      <c r="M227" s="15"/>
      <c r="N227" s="15">
        <v>39.115000000000002</v>
      </c>
      <c r="O227" s="15">
        <v>59.689554640242136</v>
      </c>
      <c r="P227" s="15"/>
      <c r="Q227" s="15"/>
      <c r="R227" s="15">
        <v>588.38199999999995</v>
      </c>
      <c r="S227" s="15">
        <v>563.30585220891589</v>
      </c>
      <c r="T227" s="15"/>
      <c r="U227" s="15">
        <v>1318.3019999999999</v>
      </c>
      <c r="V227" s="15"/>
      <c r="W227" s="15"/>
      <c r="X227" s="15"/>
      <c r="Y227" s="15"/>
      <c r="Z227" s="15">
        <v>556.20500000000004</v>
      </c>
      <c r="AA227" s="15">
        <v>522.55693800297047</v>
      </c>
      <c r="AB227" s="15"/>
      <c r="AC227" s="15"/>
      <c r="AD227" s="15">
        <v>607.97299999999996</v>
      </c>
      <c r="AE227" s="15">
        <v>1819.2</v>
      </c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  <c r="BV227" s="15"/>
      <c r="BW227" s="15"/>
      <c r="BX227" s="15"/>
      <c r="BY227" s="15"/>
      <c r="BZ227" s="15"/>
      <c r="CA227" s="15"/>
      <c r="CB227" s="15"/>
      <c r="CC227" s="15"/>
      <c r="CD227" s="15"/>
      <c r="CE227" s="15"/>
      <c r="CF227" s="15"/>
    </row>
    <row r="228" spans="1:84" ht="16.5" x14ac:dyDescent="0.35">
      <c r="A228" s="14" t="s">
        <v>446</v>
      </c>
      <c r="B228" s="15">
        <v>6604.3310000000001</v>
      </c>
      <c r="C228" s="15">
        <v>6998.9917409892123</v>
      </c>
      <c r="D228" s="15">
        <v>706.95500000000004</v>
      </c>
      <c r="E228" s="15"/>
      <c r="F228" s="15"/>
      <c r="G228" s="15"/>
      <c r="H228" s="15">
        <v>102.706</v>
      </c>
      <c r="I228" s="15">
        <v>187.69859668305375</v>
      </c>
      <c r="J228" s="15"/>
      <c r="K228" s="15">
        <v>853.74599999999998</v>
      </c>
      <c r="L228" s="15">
        <v>784.23099788772834</v>
      </c>
      <c r="M228" s="15"/>
      <c r="N228" s="15">
        <v>40.427999999999997</v>
      </c>
      <c r="O228" s="15">
        <v>61.693194810065414</v>
      </c>
      <c r="P228" s="15"/>
      <c r="Q228" s="15"/>
      <c r="R228" s="15">
        <v>600.71</v>
      </c>
      <c r="S228" s="15">
        <v>575.10844736993647</v>
      </c>
      <c r="T228" s="15"/>
      <c r="U228" s="15">
        <v>1308.5050000000001</v>
      </c>
      <c r="V228" s="15"/>
      <c r="W228" s="15"/>
      <c r="X228" s="15"/>
      <c r="Y228" s="15"/>
      <c r="Z228" s="15">
        <v>552.31600000000003</v>
      </c>
      <c r="AA228" s="15">
        <v>518.90320613811207</v>
      </c>
      <c r="AB228" s="15"/>
      <c r="AC228" s="15"/>
      <c r="AD228" s="15">
        <v>615.81600000000003</v>
      </c>
      <c r="AE228" s="15">
        <v>1823.1489999999999</v>
      </c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  <c r="CA228" s="15"/>
      <c r="CB228" s="15"/>
      <c r="CC228" s="15"/>
      <c r="CD228" s="15"/>
      <c r="CE228" s="15"/>
      <c r="CF228" s="15"/>
    </row>
    <row r="229" spans="1:84" ht="16.5" x14ac:dyDescent="0.35">
      <c r="A229" s="14" t="s">
        <v>447</v>
      </c>
      <c r="B229" s="15">
        <v>6635.933</v>
      </c>
      <c r="C229" s="15">
        <v>7032.4822091378774</v>
      </c>
      <c r="D229" s="15">
        <v>717.80499999999995</v>
      </c>
      <c r="E229" s="15"/>
      <c r="F229" s="15"/>
      <c r="G229" s="15"/>
      <c r="H229" s="15">
        <v>106.708</v>
      </c>
      <c r="I229" s="15">
        <v>195.0123834523329</v>
      </c>
      <c r="J229" s="15"/>
      <c r="K229" s="15">
        <v>855.83100000000002</v>
      </c>
      <c r="L229" s="15">
        <v>786.14622985437416</v>
      </c>
      <c r="M229" s="15"/>
      <c r="N229" s="15">
        <v>37.351999999999997</v>
      </c>
      <c r="O229" s="15">
        <v>56.999213726762719</v>
      </c>
      <c r="P229" s="15"/>
      <c r="Q229" s="15"/>
      <c r="R229" s="15">
        <v>597.13</v>
      </c>
      <c r="S229" s="15">
        <v>571.68102275309229</v>
      </c>
      <c r="T229" s="15"/>
      <c r="U229" s="15">
        <v>1323.636</v>
      </c>
      <c r="V229" s="15"/>
      <c r="W229" s="15"/>
      <c r="X229" s="15"/>
      <c r="Y229" s="15"/>
      <c r="Z229" s="15">
        <v>552.22199999999998</v>
      </c>
      <c r="AA229" s="15">
        <v>518.81489274256126</v>
      </c>
      <c r="AB229" s="15"/>
      <c r="AC229" s="15"/>
      <c r="AD229" s="15">
        <v>615.98900000000003</v>
      </c>
      <c r="AE229" s="15">
        <v>1829.26</v>
      </c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  <c r="BV229" s="15"/>
      <c r="BW229" s="15"/>
      <c r="BX229" s="15"/>
      <c r="BY229" s="15"/>
      <c r="BZ229" s="15"/>
      <c r="CA229" s="15"/>
      <c r="CB229" s="15"/>
      <c r="CC229" s="15"/>
      <c r="CD229" s="15"/>
      <c r="CE229" s="15"/>
      <c r="CF229" s="15"/>
    </row>
    <row r="230" spans="1:84" ht="16.5" x14ac:dyDescent="0.35">
      <c r="A230" s="14" t="s">
        <v>448</v>
      </c>
      <c r="B230" s="15">
        <v>6690.7730000000001</v>
      </c>
      <c r="C230" s="15">
        <v>7090.5993306261626</v>
      </c>
      <c r="D230" s="15">
        <v>747.38400000000001</v>
      </c>
      <c r="E230" s="15"/>
      <c r="F230" s="15"/>
      <c r="G230" s="15"/>
      <c r="H230" s="15">
        <v>104.128</v>
      </c>
      <c r="I230" s="15">
        <v>190.2973485036222</v>
      </c>
      <c r="J230" s="15"/>
      <c r="K230" s="15">
        <v>859.245</v>
      </c>
      <c r="L230" s="15">
        <v>789.28224996666586</v>
      </c>
      <c r="M230" s="15"/>
      <c r="N230" s="15">
        <v>39.136000000000003</v>
      </c>
      <c r="O230" s="15">
        <v>59.721600674946089</v>
      </c>
      <c r="P230" s="15"/>
      <c r="Q230" s="15"/>
      <c r="R230" s="15">
        <v>595.42399999999998</v>
      </c>
      <c r="S230" s="15">
        <v>570.04773046361299</v>
      </c>
      <c r="T230" s="15"/>
      <c r="U230" s="15">
        <v>1316.3779999999999</v>
      </c>
      <c r="V230" s="15"/>
      <c r="W230" s="15"/>
      <c r="X230" s="15"/>
      <c r="Y230" s="15"/>
      <c r="Z230" s="15">
        <v>550.69500000000005</v>
      </c>
      <c r="AA230" s="15">
        <v>517.38026981696635</v>
      </c>
      <c r="AB230" s="15"/>
      <c r="AC230" s="15"/>
      <c r="AD230" s="15">
        <v>626.20799999999997</v>
      </c>
      <c r="AE230" s="15">
        <v>1852.175</v>
      </c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  <c r="BV230" s="15"/>
      <c r="BW230" s="15"/>
      <c r="BX230" s="15"/>
      <c r="BY230" s="15"/>
      <c r="BZ230" s="15"/>
      <c r="CA230" s="15"/>
      <c r="CB230" s="15"/>
      <c r="CC230" s="15"/>
      <c r="CD230" s="15"/>
      <c r="CE230" s="15"/>
      <c r="CF230" s="15"/>
    </row>
    <row r="231" spans="1:84" ht="16.5" x14ac:dyDescent="0.35">
      <c r="A231" s="14" t="s">
        <v>449</v>
      </c>
      <c r="B231" s="15">
        <v>6740.4080000000004</v>
      </c>
      <c r="C231" s="15">
        <v>7143.200412410828</v>
      </c>
      <c r="D231" s="15">
        <v>789.72</v>
      </c>
      <c r="E231" s="15"/>
      <c r="F231" s="15"/>
      <c r="G231" s="15"/>
      <c r="H231" s="15">
        <v>99.566999999999993</v>
      </c>
      <c r="I231" s="15">
        <v>181.96197082878911</v>
      </c>
      <c r="J231" s="15"/>
      <c r="K231" s="15">
        <v>865.36199999999997</v>
      </c>
      <c r="L231" s="15">
        <v>794.90118231197607</v>
      </c>
      <c r="M231" s="15"/>
      <c r="N231" s="15">
        <v>38.228000000000002</v>
      </c>
      <c r="O231" s="15">
        <v>58.335991174413309</v>
      </c>
      <c r="P231" s="15"/>
      <c r="Q231" s="15"/>
      <c r="R231" s="15">
        <v>583.56799999999998</v>
      </c>
      <c r="S231" s="15">
        <v>558.69701921855642</v>
      </c>
      <c r="T231" s="15"/>
      <c r="U231" s="15">
        <v>1330.6949999999999</v>
      </c>
      <c r="V231" s="15"/>
      <c r="W231" s="15"/>
      <c r="X231" s="15"/>
      <c r="Y231" s="15"/>
      <c r="Z231" s="15">
        <v>561.48400000000004</v>
      </c>
      <c r="AA231" s="15">
        <v>527.51658071692964</v>
      </c>
      <c r="AB231" s="15"/>
      <c r="AC231" s="15"/>
      <c r="AD231" s="15">
        <v>626.51800000000003</v>
      </c>
      <c r="AE231" s="15">
        <v>1845.2660000000001</v>
      </c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  <c r="BV231" s="15"/>
      <c r="BW231" s="15"/>
      <c r="BX231" s="15"/>
      <c r="BY231" s="15"/>
      <c r="BZ231" s="15"/>
      <c r="CA231" s="15"/>
      <c r="CB231" s="15"/>
      <c r="CC231" s="15"/>
      <c r="CD231" s="15"/>
      <c r="CE231" s="15"/>
      <c r="CF231" s="15"/>
    </row>
    <row r="232" spans="1:84" ht="16.5" x14ac:dyDescent="0.35">
      <c r="A232" s="14" t="s">
        <v>450</v>
      </c>
      <c r="B232" s="15">
        <v>6686.2579999999998</v>
      </c>
      <c r="C232" s="15">
        <v>7085.8145238515526</v>
      </c>
      <c r="D232" s="15">
        <v>815.61</v>
      </c>
      <c r="E232" s="15"/>
      <c r="F232" s="15"/>
      <c r="G232" s="15"/>
      <c r="H232" s="15">
        <v>92.542000000000002</v>
      </c>
      <c r="I232" s="15">
        <v>169.12355202464474</v>
      </c>
      <c r="J232" s="15"/>
      <c r="K232" s="15">
        <v>854.74</v>
      </c>
      <c r="L232" s="15">
        <v>785.14406291163527</v>
      </c>
      <c r="M232" s="15"/>
      <c r="N232" s="15">
        <v>38.838999999999999</v>
      </c>
      <c r="O232" s="15">
        <v>59.268378184133049</v>
      </c>
      <c r="P232" s="15"/>
      <c r="Q232" s="15"/>
      <c r="R232" s="15">
        <v>581.82399999999996</v>
      </c>
      <c r="S232" s="15">
        <v>557.02734644431723</v>
      </c>
      <c r="T232" s="15"/>
      <c r="U232" s="15">
        <v>1309.232</v>
      </c>
      <c r="V232" s="15"/>
      <c r="W232" s="15"/>
      <c r="X232" s="15"/>
      <c r="Y232" s="15"/>
      <c r="Z232" s="15">
        <v>574.43600000000004</v>
      </c>
      <c r="AA232" s="15">
        <v>539.68503921876697</v>
      </c>
      <c r="AB232" s="15"/>
      <c r="AC232" s="15"/>
      <c r="AD232" s="15">
        <v>611.75599999999997</v>
      </c>
      <c r="AE232" s="15">
        <v>1807.279</v>
      </c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  <c r="BV232" s="15"/>
      <c r="BW232" s="15"/>
      <c r="BX232" s="15"/>
      <c r="BY232" s="15"/>
      <c r="BZ232" s="15"/>
      <c r="CA232" s="15"/>
      <c r="CB232" s="15"/>
      <c r="CC232" s="15"/>
      <c r="CD232" s="15"/>
      <c r="CE232" s="15"/>
      <c r="CF232" s="15"/>
    </row>
    <row r="233" spans="1:84" ht="16.5" x14ac:dyDescent="0.35">
      <c r="A233" s="14" t="s">
        <v>451</v>
      </c>
      <c r="B233" s="15">
        <v>6649.7290000000003</v>
      </c>
      <c r="C233" s="15">
        <v>7047.1026286866081</v>
      </c>
      <c r="D233" s="15">
        <v>806.15899999999999</v>
      </c>
      <c r="E233" s="15"/>
      <c r="F233" s="15"/>
      <c r="G233" s="15"/>
      <c r="H233" s="15">
        <v>93.387</v>
      </c>
      <c r="I233" s="15">
        <v>170.66781734699376</v>
      </c>
      <c r="J233" s="15"/>
      <c r="K233" s="15">
        <v>861.95</v>
      </c>
      <c r="L233" s="15">
        <v>791.76699935265003</v>
      </c>
      <c r="M233" s="15"/>
      <c r="N233" s="15">
        <v>36.36</v>
      </c>
      <c r="O233" s="15">
        <v>55.485420087414134</v>
      </c>
      <c r="P233" s="15"/>
      <c r="Q233" s="15"/>
      <c r="R233" s="15">
        <v>565.82000000000005</v>
      </c>
      <c r="S233" s="15">
        <v>541.70541807337554</v>
      </c>
      <c r="T233" s="15"/>
      <c r="U233" s="15">
        <v>1316.6759999999999</v>
      </c>
      <c r="V233" s="15"/>
      <c r="W233" s="15"/>
      <c r="X233" s="15"/>
      <c r="Y233" s="15"/>
      <c r="Z233" s="15">
        <v>586.43799999999999</v>
      </c>
      <c r="AA233" s="15">
        <v>550.96096872301746</v>
      </c>
      <c r="AB233" s="15"/>
      <c r="AC233" s="15"/>
      <c r="AD233" s="15">
        <v>614.63099999999997</v>
      </c>
      <c r="AE233" s="15">
        <v>1768.308</v>
      </c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5"/>
      <c r="BL233" s="15"/>
      <c r="BM233" s="15"/>
      <c r="BN233" s="15"/>
      <c r="BO233" s="15"/>
      <c r="BP233" s="15"/>
      <c r="BQ233" s="15"/>
      <c r="BR233" s="15"/>
      <c r="BS233" s="15"/>
      <c r="BT233" s="15"/>
      <c r="BU233" s="15"/>
      <c r="BV233" s="15"/>
      <c r="BW233" s="15"/>
      <c r="BX233" s="15"/>
      <c r="BY233" s="15"/>
      <c r="BZ233" s="15"/>
      <c r="CA233" s="15"/>
      <c r="CB233" s="15"/>
      <c r="CC233" s="15"/>
      <c r="CD233" s="15"/>
      <c r="CE233" s="15"/>
      <c r="CF233" s="15"/>
    </row>
    <row r="234" spans="1:84" ht="16.5" x14ac:dyDescent="0.35">
      <c r="A234" s="14" t="s">
        <v>452</v>
      </c>
      <c r="B234" s="15">
        <v>6607.5029999999997</v>
      </c>
      <c r="C234" s="15">
        <v>7002.353292946922</v>
      </c>
      <c r="D234" s="15">
        <v>788.88</v>
      </c>
      <c r="E234" s="15"/>
      <c r="F234" s="15"/>
      <c r="G234" s="15"/>
      <c r="H234" s="15">
        <v>96.04</v>
      </c>
      <c r="I234" s="15">
        <v>175.51626219929199</v>
      </c>
      <c r="J234" s="15"/>
      <c r="K234" s="15">
        <v>851.36500000000001</v>
      </c>
      <c r="L234" s="15">
        <v>782.04386728217287</v>
      </c>
      <c r="M234" s="15"/>
      <c r="N234" s="15">
        <v>35.965000000000003</v>
      </c>
      <c r="O234" s="15">
        <v>54.882649434649331</v>
      </c>
      <c r="P234" s="15"/>
      <c r="Q234" s="15"/>
      <c r="R234" s="15">
        <v>566.62400000000002</v>
      </c>
      <c r="S234" s="15">
        <v>542.47515254039865</v>
      </c>
      <c r="T234" s="15"/>
      <c r="U234" s="15">
        <v>1303.662</v>
      </c>
      <c r="V234" s="15"/>
      <c r="W234" s="15"/>
      <c r="X234" s="15"/>
      <c r="Y234" s="15"/>
      <c r="Z234" s="15">
        <v>589.54300000000001</v>
      </c>
      <c r="AA234" s="15">
        <v>553.87812928881465</v>
      </c>
      <c r="AB234" s="15"/>
      <c r="AC234" s="15"/>
      <c r="AD234" s="15">
        <v>606.63300000000004</v>
      </c>
      <c r="AE234" s="15">
        <v>1768.7909999999999</v>
      </c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  <c r="BI234" s="15"/>
      <c r="BJ234" s="15"/>
      <c r="BK234" s="15"/>
      <c r="BL234" s="15"/>
      <c r="BM234" s="15"/>
      <c r="BN234" s="15"/>
      <c r="BO234" s="15"/>
      <c r="BP234" s="15"/>
      <c r="BQ234" s="15"/>
      <c r="BR234" s="15"/>
      <c r="BS234" s="15"/>
      <c r="BT234" s="15"/>
      <c r="BU234" s="15"/>
      <c r="BV234" s="15"/>
      <c r="BW234" s="15"/>
      <c r="BX234" s="15"/>
      <c r="BY234" s="15"/>
      <c r="BZ234" s="15"/>
      <c r="CA234" s="15"/>
      <c r="CB234" s="15"/>
      <c r="CC234" s="15"/>
      <c r="CD234" s="15"/>
      <c r="CE234" s="15"/>
      <c r="CF234" s="15"/>
    </row>
    <row r="235" spans="1:84" ht="16.5" x14ac:dyDescent="0.35">
      <c r="A235" s="14" t="s">
        <v>453</v>
      </c>
      <c r="B235" s="15">
        <v>6599.9120000000003</v>
      </c>
      <c r="C235" s="15">
        <v>6994.3086709699437</v>
      </c>
      <c r="D235" s="15">
        <v>762.84100000000001</v>
      </c>
      <c r="E235" s="15"/>
      <c r="F235" s="15"/>
      <c r="G235" s="15"/>
      <c r="H235" s="15">
        <v>99.085999999999999</v>
      </c>
      <c r="I235" s="15">
        <v>181.08292749145195</v>
      </c>
      <c r="J235" s="15"/>
      <c r="K235" s="15">
        <v>873.702</v>
      </c>
      <c r="L235" s="15">
        <v>802.56211017855901</v>
      </c>
      <c r="M235" s="15"/>
      <c r="N235" s="15">
        <v>34.720999999999997</v>
      </c>
      <c r="O235" s="15">
        <v>52.984303378853305</v>
      </c>
      <c r="P235" s="15"/>
      <c r="Q235" s="15"/>
      <c r="R235" s="15">
        <v>553.601</v>
      </c>
      <c r="S235" s="15">
        <v>530.00717746074497</v>
      </c>
      <c r="T235" s="15"/>
      <c r="U235" s="15">
        <v>1302.96</v>
      </c>
      <c r="V235" s="15"/>
      <c r="W235" s="15"/>
      <c r="X235" s="15"/>
      <c r="Y235" s="15"/>
      <c r="Z235" s="15">
        <v>577.94799999999998</v>
      </c>
      <c r="AA235" s="15">
        <v>542.98457799721461</v>
      </c>
      <c r="AB235" s="15"/>
      <c r="AC235" s="15"/>
      <c r="AD235" s="15">
        <v>620.971</v>
      </c>
      <c r="AE235" s="15">
        <v>1774.0820000000001</v>
      </c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  <c r="BI235" s="15"/>
      <c r="BJ235" s="15"/>
      <c r="BK235" s="15"/>
      <c r="BL235" s="15"/>
      <c r="BM235" s="15"/>
      <c r="BN235" s="15"/>
      <c r="BO235" s="15"/>
      <c r="BP235" s="15"/>
      <c r="BQ235" s="15"/>
      <c r="BR235" s="15"/>
      <c r="BS235" s="15"/>
      <c r="BT235" s="15"/>
      <c r="BU235" s="15"/>
      <c r="BV235" s="15"/>
      <c r="BW235" s="15"/>
      <c r="BX235" s="15"/>
      <c r="BY235" s="15"/>
      <c r="BZ235" s="15"/>
      <c r="CA235" s="15"/>
      <c r="CB235" s="15"/>
      <c r="CC235" s="15"/>
      <c r="CD235" s="15"/>
      <c r="CE235" s="15"/>
      <c r="CF235" s="15"/>
    </row>
    <row r="236" spans="1:84" ht="16.5" x14ac:dyDescent="0.35">
      <c r="A236" s="14" t="s">
        <v>454</v>
      </c>
      <c r="B236" s="15">
        <v>6549.4709999999995</v>
      </c>
      <c r="C236" s="15">
        <v>6940.8534243435643</v>
      </c>
      <c r="D236" s="15">
        <v>734.57100000000003</v>
      </c>
      <c r="E236" s="15"/>
      <c r="F236" s="15"/>
      <c r="G236" s="15"/>
      <c r="H236" s="15">
        <v>96.370999999999995</v>
      </c>
      <c r="I236" s="15">
        <v>176.12117559775061</v>
      </c>
      <c r="J236" s="15"/>
      <c r="K236" s="15">
        <v>858.25300000000004</v>
      </c>
      <c r="L236" s="15">
        <v>788.3710220957247</v>
      </c>
      <c r="M236" s="15"/>
      <c r="N236" s="15">
        <v>33.570999999999998</v>
      </c>
      <c r="O236" s="15">
        <v>51.229401478398785</v>
      </c>
      <c r="P236" s="15"/>
      <c r="Q236" s="15"/>
      <c r="R236" s="15">
        <v>556.93700000000001</v>
      </c>
      <c r="S236" s="15">
        <v>533.20100107018402</v>
      </c>
      <c r="T236" s="15"/>
      <c r="U236" s="15">
        <v>1301.192</v>
      </c>
      <c r="V236" s="15"/>
      <c r="W236" s="15"/>
      <c r="X236" s="15"/>
      <c r="Y236" s="15"/>
      <c r="Z236" s="15">
        <v>558.73900000000003</v>
      </c>
      <c r="AA236" s="15">
        <v>524.93764166600749</v>
      </c>
      <c r="AB236" s="15"/>
      <c r="AC236" s="15"/>
      <c r="AD236" s="15">
        <v>625.85699999999997</v>
      </c>
      <c r="AE236" s="15">
        <v>1783.98</v>
      </c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  <c r="BI236" s="1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  <c r="BT236" s="15"/>
      <c r="BU236" s="15"/>
      <c r="BV236" s="15"/>
      <c r="BW236" s="15"/>
      <c r="BX236" s="15"/>
      <c r="BY236" s="15"/>
      <c r="BZ236" s="15"/>
      <c r="CA236" s="15"/>
      <c r="CB236" s="15"/>
      <c r="CC236" s="15"/>
      <c r="CD236" s="15"/>
      <c r="CE236" s="15"/>
      <c r="CF236" s="15"/>
    </row>
    <row r="237" spans="1:84" ht="16.5" x14ac:dyDescent="0.35">
      <c r="A237" s="14" t="s">
        <v>455</v>
      </c>
      <c r="B237" s="15">
        <v>6514.2719999999999</v>
      </c>
      <c r="C237" s="15">
        <v>6903.5510071432327</v>
      </c>
      <c r="D237" s="15">
        <v>698.71199999999999</v>
      </c>
      <c r="E237" s="15"/>
      <c r="F237" s="15"/>
      <c r="G237" s="15"/>
      <c r="H237" s="15">
        <v>92.447000000000003</v>
      </c>
      <c r="I237" s="15">
        <v>168.94993639668834</v>
      </c>
      <c r="J237" s="15"/>
      <c r="K237" s="15">
        <v>854.56500000000005</v>
      </c>
      <c r="L237" s="15">
        <v>784.98331202714462</v>
      </c>
      <c r="M237" s="15"/>
      <c r="N237" s="15">
        <v>33.573999999999998</v>
      </c>
      <c r="O237" s="15">
        <v>51.233979483356499</v>
      </c>
      <c r="P237" s="15"/>
      <c r="Q237" s="15"/>
      <c r="R237" s="15">
        <v>545.495</v>
      </c>
      <c r="S237" s="15">
        <v>522.24664563277361</v>
      </c>
      <c r="T237" s="15"/>
      <c r="U237" s="15">
        <v>1305.749</v>
      </c>
      <c r="V237" s="15"/>
      <c r="W237" s="15"/>
      <c r="X237" s="15"/>
      <c r="Y237" s="15"/>
      <c r="Z237" s="15">
        <v>537.87400000000002</v>
      </c>
      <c r="AA237" s="15">
        <v>505.3348863663752</v>
      </c>
      <c r="AB237" s="15"/>
      <c r="AC237" s="15"/>
      <c r="AD237" s="15">
        <v>627.54600000000005</v>
      </c>
      <c r="AE237" s="15">
        <v>1818.31</v>
      </c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  <c r="BV237" s="15"/>
      <c r="BW237" s="15"/>
      <c r="BX237" s="15"/>
      <c r="BY237" s="15"/>
      <c r="BZ237" s="15"/>
      <c r="CA237" s="15"/>
      <c r="CB237" s="15"/>
      <c r="CC237" s="15"/>
      <c r="CD237" s="15"/>
      <c r="CE237" s="15"/>
      <c r="CF237" s="15"/>
    </row>
    <row r="238" spans="1:84" ht="16.5" x14ac:dyDescent="0.35">
      <c r="A238" s="14" t="s">
        <v>456</v>
      </c>
      <c r="B238" s="15">
        <v>6498.3959999999997</v>
      </c>
      <c r="C238" s="15">
        <v>6886.7262912287906</v>
      </c>
      <c r="D238" s="15">
        <v>688.86800000000005</v>
      </c>
      <c r="E238" s="15"/>
      <c r="F238" s="15"/>
      <c r="G238" s="15"/>
      <c r="H238" s="15">
        <v>92.468999999999994</v>
      </c>
      <c r="I238" s="15">
        <v>168.99014212105718</v>
      </c>
      <c r="J238" s="15"/>
      <c r="K238" s="15">
        <v>831.31700000000001</v>
      </c>
      <c r="L238" s="15">
        <v>763.62824595492418</v>
      </c>
      <c r="M238" s="15"/>
      <c r="N238" s="15">
        <v>31.898</v>
      </c>
      <c r="O238" s="15">
        <v>48.676400713650608</v>
      </c>
      <c r="P238" s="15"/>
      <c r="Q238" s="15"/>
      <c r="R238" s="15">
        <v>535.45100000000002</v>
      </c>
      <c r="S238" s="15">
        <v>512.63070908205259</v>
      </c>
      <c r="T238" s="15"/>
      <c r="U238" s="15">
        <v>1316.829</v>
      </c>
      <c r="V238" s="15"/>
      <c r="W238" s="15"/>
      <c r="X238" s="15"/>
      <c r="Y238" s="15"/>
      <c r="Z238" s="15">
        <v>524.04399999999998</v>
      </c>
      <c r="AA238" s="15">
        <v>492.34154316992584</v>
      </c>
      <c r="AB238" s="15"/>
      <c r="AC238" s="15"/>
      <c r="AD238" s="15">
        <v>625.71799999999996</v>
      </c>
      <c r="AE238" s="15">
        <v>1851.8019999999999</v>
      </c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1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5"/>
      <c r="BU238" s="15"/>
      <c r="BV238" s="15"/>
      <c r="BW238" s="15"/>
      <c r="BX238" s="15"/>
      <c r="BY238" s="15"/>
      <c r="BZ238" s="15"/>
      <c r="CA238" s="15"/>
      <c r="CB238" s="15"/>
      <c r="CC238" s="15"/>
      <c r="CD238" s="15"/>
      <c r="CE238" s="15"/>
      <c r="CF238" s="15"/>
    </row>
    <row r="239" spans="1:84" ht="16.5" x14ac:dyDescent="0.35">
      <c r="A239" s="14" t="s">
        <v>457</v>
      </c>
      <c r="B239" s="15">
        <v>6508.3919999999998</v>
      </c>
      <c r="C239" s="15">
        <v>6897.3196308786255</v>
      </c>
      <c r="D239" s="15">
        <v>683.63699999999994</v>
      </c>
      <c r="E239" s="15"/>
      <c r="F239" s="15"/>
      <c r="G239" s="15"/>
      <c r="H239" s="15">
        <v>93.968000000000004</v>
      </c>
      <c r="I239" s="15">
        <v>171.7296139769166</v>
      </c>
      <c r="J239" s="15"/>
      <c r="K239" s="15">
        <v>843.03099999999995</v>
      </c>
      <c r="L239" s="15">
        <v>774.38845087448658</v>
      </c>
      <c r="M239" s="15"/>
      <c r="N239" s="15">
        <v>32.737000000000002</v>
      </c>
      <c r="O239" s="15">
        <v>49.956716100156122</v>
      </c>
      <c r="P239" s="15"/>
      <c r="Q239" s="15"/>
      <c r="R239" s="15">
        <v>524.64300000000003</v>
      </c>
      <c r="S239" s="15">
        <v>502.28333331142403</v>
      </c>
      <c r="T239" s="15"/>
      <c r="U239" s="15">
        <v>1314.2260000000001</v>
      </c>
      <c r="V239" s="15"/>
      <c r="W239" s="15"/>
      <c r="X239" s="15"/>
      <c r="Y239" s="15"/>
      <c r="Z239" s="15">
        <v>515.26599999999996</v>
      </c>
      <c r="AA239" s="15">
        <v>484.09457523222289</v>
      </c>
      <c r="AB239" s="15"/>
      <c r="AC239" s="15"/>
      <c r="AD239" s="15">
        <v>634.97</v>
      </c>
      <c r="AE239" s="15">
        <v>1865.914</v>
      </c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  <c r="BZ239" s="15"/>
      <c r="CA239" s="15"/>
      <c r="CB239" s="15"/>
      <c r="CC239" s="15"/>
      <c r="CD239" s="15"/>
      <c r="CE239" s="15"/>
      <c r="CF239" s="15"/>
    </row>
    <row r="240" spans="1:84" ht="16.5" x14ac:dyDescent="0.35">
      <c r="A240" s="14" t="s">
        <v>458</v>
      </c>
      <c r="B240" s="15">
        <v>6537.5829999999996</v>
      </c>
      <c r="C240" s="15">
        <v>6928.2550228072269</v>
      </c>
      <c r="D240" s="15">
        <v>693.37</v>
      </c>
      <c r="E240" s="15"/>
      <c r="F240" s="15"/>
      <c r="G240" s="15"/>
      <c r="H240" s="15">
        <v>95.475999999999999</v>
      </c>
      <c r="I240" s="15">
        <v>174.48553362910872</v>
      </c>
      <c r="J240" s="15"/>
      <c r="K240" s="15">
        <v>853.21299999999997</v>
      </c>
      <c r="L240" s="15">
        <v>783.74139662239406</v>
      </c>
      <c r="M240" s="15"/>
      <c r="N240" s="15">
        <v>31.818999999999999</v>
      </c>
      <c r="O240" s="15">
        <v>48.555846583097647</v>
      </c>
      <c r="P240" s="15"/>
      <c r="Q240" s="15"/>
      <c r="R240" s="15">
        <v>533.37800000000004</v>
      </c>
      <c r="S240" s="15">
        <v>510.64605790028781</v>
      </c>
      <c r="T240" s="15"/>
      <c r="U240" s="15">
        <v>1322.9280000000001</v>
      </c>
      <c r="V240" s="15"/>
      <c r="W240" s="15"/>
      <c r="X240" s="15"/>
      <c r="Y240" s="15"/>
      <c r="Z240" s="15">
        <v>514.54</v>
      </c>
      <c r="AA240" s="15">
        <v>483.41249517722491</v>
      </c>
      <c r="AB240" s="15"/>
      <c r="AC240" s="15"/>
      <c r="AD240" s="15">
        <v>644.83199999999999</v>
      </c>
      <c r="AE240" s="15">
        <v>1848.027</v>
      </c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  <c r="BI240" s="15"/>
      <c r="BJ240" s="15"/>
      <c r="BK240" s="15"/>
      <c r="BL240" s="15"/>
      <c r="BM240" s="15"/>
      <c r="BN240" s="15"/>
      <c r="BO240" s="15"/>
      <c r="BP240" s="15"/>
      <c r="BQ240" s="15"/>
      <c r="BR240" s="15"/>
      <c r="BS240" s="15"/>
      <c r="BT240" s="15"/>
      <c r="BU240" s="15"/>
      <c r="BV240" s="15"/>
      <c r="BW240" s="15"/>
      <c r="BX240" s="15"/>
      <c r="BY240" s="15"/>
      <c r="BZ240" s="15"/>
      <c r="CA240" s="15"/>
      <c r="CB240" s="15"/>
      <c r="CC240" s="15"/>
      <c r="CD240" s="15"/>
      <c r="CE240" s="15"/>
      <c r="CF240" s="15"/>
    </row>
    <row r="241" spans="1:84" ht="16.5" x14ac:dyDescent="0.35">
      <c r="A241" s="14" t="s">
        <v>459</v>
      </c>
      <c r="B241" s="15">
        <v>6582.4740000000002</v>
      </c>
      <c r="C241" s="15">
        <v>6975.8286132654803</v>
      </c>
      <c r="D241" s="15">
        <v>701.37699999999995</v>
      </c>
      <c r="E241" s="15"/>
      <c r="F241" s="15"/>
      <c r="G241" s="15"/>
      <c r="H241" s="15">
        <v>100.083</v>
      </c>
      <c r="I241" s="15">
        <v>182.90497781853125</v>
      </c>
      <c r="J241" s="15"/>
      <c r="K241" s="15">
        <v>857.90700000000004</v>
      </c>
      <c r="L241" s="15">
        <v>788.05319463267472</v>
      </c>
      <c r="M241" s="15"/>
      <c r="N241" s="15">
        <v>33.865000000000002</v>
      </c>
      <c r="O241" s="15">
        <v>51.678045964254117</v>
      </c>
      <c r="P241" s="15"/>
      <c r="Q241" s="15"/>
      <c r="R241" s="15">
        <v>537.89499999999998</v>
      </c>
      <c r="S241" s="15">
        <v>514.9705486808142</v>
      </c>
      <c r="T241" s="15"/>
      <c r="U241" s="15">
        <v>1316.1489999999999</v>
      </c>
      <c r="V241" s="15"/>
      <c r="W241" s="15"/>
      <c r="X241" s="15"/>
      <c r="Y241" s="15"/>
      <c r="Z241" s="15">
        <v>524.173</v>
      </c>
      <c r="AA241" s="15">
        <v>492.46273921275611</v>
      </c>
      <c r="AB241" s="15"/>
      <c r="AC241" s="15"/>
      <c r="AD241" s="15">
        <v>644.12</v>
      </c>
      <c r="AE241" s="15">
        <v>1866.905</v>
      </c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5"/>
      <c r="BL241" s="15"/>
      <c r="BM241" s="15"/>
      <c r="BN241" s="15"/>
      <c r="BO241" s="15"/>
      <c r="BP241" s="15"/>
      <c r="BQ241" s="15"/>
      <c r="BR241" s="15"/>
      <c r="BS241" s="15"/>
      <c r="BT241" s="15"/>
      <c r="BU241" s="15"/>
      <c r="BV241" s="15"/>
      <c r="BW241" s="15"/>
      <c r="BX241" s="15"/>
      <c r="BY241" s="15"/>
      <c r="BZ241" s="15"/>
      <c r="CA241" s="15"/>
      <c r="CB241" s="15"/>
      <c r="CC241" s="15"/>
      <c r="CD241" s="15"/>
      <c r="CE241" s="15"/>
      <c r="CF241" s="15"/>
    </row>
    <row r="242" spans="1:84" ht="16.5" x14ac:dyDescent="0.35">
      <c r="A242" s="14" t="s">
        <v>460</v>
      </c>
      <c r="B242" s="15">
        <v>6646.2790000000005</v>
      </c>
      <c r="C242" s="15">
        <v>7043.4464640415572</v>
      </c>
      <c r="D242" s="15">
        <v>722.39099999999996</v>
      </c>
      <c r="E242" s="15"/>
      <c r="F242" s="15"/>
      <c r="G242" s="15"/>
      <c r="H242" s="15">
        <v>105.033</v>
      </c>
      <c r="I242" s="15">
        <v>191.95126580152265</v>
      </c>
      <c r="J242" s="15"/>
      <c r="K242" s="15">
        <v>844.20299999999997</v>
      </c>
      <c r="L242" s="15">
        <v>775.46502251233267</v>
      </c>
      <c r="M242" s="15"/>
      <c r="N242" s="15">
        <v>31.582000000000001</v>
      </c>
      <c r="O242" s="15">
        <v>48.194184191438758</v>
      </c>
      <c r="P242" s="15"/>
      <c r="Q242" s="15"/>
      <c r="R242" s="15">
        <v>552.11900000000003</v>
      </c>
      <c r="S242" s="15">
        <v>528.58833855511295</v>
      </c>
      <c r="T242" s="15"/>
      <c r="U242" s="15">
        <v>1328.423</v>
      </c>
      <c r="V242" s="15"/>
      <c r="W242" s="15"/>
      <c r="X242" s="15"/>
      <c r="Y242" s="15"/>
      <c r="Z242" s="15">
        <v>540.32500000000005</v>
      </c>
      <c r="AA242" s="15">
        <v>507.63761118014935</v>
      </c>
      <c r="AB242" s="15"/>
      <c r="AC242" s="15"/>
      <c r="AD242" s="15">
        <v>635.197</v>
      </c>
      <c r="AE242" s="15">
        <v>1887.0060000000001</v>
      </c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  <c r="BG242" s="15"/>
      <c r="BH242" s="15"/>
      <c r="BI242" s="15"/>
      <c r="BJ242" s="15"/>
      <c r="BK242" s="15"/>
      <c r="BL242" s="15"/>
      <c r="BM242" s="15"/>
      <c r="BN242" s="15"/>
      <c r="BO242" s="15"/>
      <c r="BP242" s="15"/>
      <c r="BQ242" s="15"/>
      <c r="BR242" s="15"/>
      <c r="BS242" s="15"/>
      <c r="BT242" s="15"/>
      <c r="BU242" s="15"/>
      <c r="BV242" s="15"/>
      <c r="BW242" s="15"/>
      <c r="BX242" s="15"/>
      <c r="BY242" s="15"/>
      <c r="BZ242" s="15"/>
      <c r="CA242" s="15"/>
      <c r="CB242" s="15"/>
      <c r="CC242" s="15"/>
      <c r="CD242" s="15"/>
      <c r="CE242" s="15"/>
      <c r="CF242" s="15"/>
    </row>
    <row r="243" spans="1:84" ht="16.5" x14ac:dyDescent="0.35">
      <c r="A243" s="14" t="s">
        <v>461</v>
      </c>
      <c r="B243" s="15">
        <v>6710.99</v>
      </c>
      <c r="C243" s="15">
        <v>7112.0244554461606</v>
      </c>
      <c r="D243" s="15">
        <v>765.09699999999998</v>
      </c>
      <c r="E243" s="15"/>
      <c r="F243" s="15"/>
      <c r="G243" s="15"/>
      <c r="H243" s="15">
        <v>105.592</v>
      </c>
      <c r="I243" s="15">
        <v>192.97285670707663</v>
      </c>
      <c r="J243" s="15"/>
      <c r="K243" s="15">
        <v>843.65099999999995</v>
      </c>
      <c r="L243" s="15">
        <v>774.95796829382493</v>
      </c>
      <c r="M243" s="15"/>
      <c r="N243" s="15">
        <v>32.043999999999997</v>
      </c>
      <c r="O243" s="15">
        <v>48.899196954925699</v>
      </c>
      <c r="P243" s="15"/>
      <c r="Q243" s="15"/>
      <c r="R243" s="15">
        <v>554.86500000000001</v>
      </c>
      <c r="S243" s="15">
        <v>531.2173072695972</v>
      </c>
      <c r="T243" s="15"/>
      <c r="U243" s="15">
        <v>1358.4059999999999</v>
      </c>
      <c r="V243" s="15"/>
      <c r="W243" s="15"/>
      <c r="X243" s="15"/>
      <c r="Y243" s="15"/>
      <c r="Z243" s="15">
        <v>537.99199999999996</v>
      </c>
      <c r="AA243" s="15">
        <v>505.44574786291747</v>
      </c>
      <c r="AB243" s="15"/>
      <c r="AC243" s="15"/>
      <c r="AD243" s="15">
        <v>638.26900000000001</v>
      </c>
      <c r="AE243" s="15">
        <v>1875.0740000000001</v>
      </c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  <c r="BG243" s="15"/>
      <c r="BH243" s="15"/>
      <c r="BI243" s="15"/>
      <c r="BJ243" s="15"/>
      <c r="BK243" s="15"/>
      <c r="BL243" s="15"/>
      <c r="BM243" s="15"/>
      <c r="BN243" s="15"/>
      <c r="BO243" s="15"/>
      <c r="BP243" s="15"/>
      <c r="BQ243" s="15"/>
      <c r="BR243" s="15"/>
      <c r="BS243" s="15"/>
      <c r="BT243" s="15"/>
      <c r="BU243" s="15"/>
      <c r="BV243" s="15"/>
      <c r="BW243" s="15"/>
      <c r="BX243" s="15"/>
      <c r="BY243" s="15"/>
      <c r="BZ243" s="15"/>
      <c r="CA243" s="15"/>
      <c r="CB243" s="15"/>
      <c r="CC243" s="15"/>
      <c r="CD243" s="15"/>
      <c r="CE243" s="15"/>
      <c r="CF243" s="15"/>
    </row>
    <row r="244" spans="1:84" ht="16.5" x14ac:dyDescent="0.35">
      <c r="A244" s="14" t="s">
        <v>462</v>
      </c>
      <c r="B244" s="15">
        <v>6731.5410000000002</v>
      </c>
      <c r="C244" s="15">
        <v>7133.8035393941136</v>
      </c>
      <c r="D244" s="15">
        <v>804.99</v>
      </c>
      <c r="E244" s="15"/>
      <c r="F244" s="15"/>
      <c r="G244" s="15"/>
      <c r="H244" s="15">
        <v>105.18300000000001</v>
      </c>
      <c r="I244" s="15">
        <v>192.22539574040118</v>
      </c>
      <c r="J244" s="15"/>
      <c r="K244" s="15">
        <v>824.02700000000004</v>
      </c>
      <c r="L244" s="15">
        <v>756.93182339528528</v>
      </c>
      <c r="M244" s="15"/>
      <c r="N244" s="15">
        <v>35.664000000000001</v>
      </c>
      <c r="O244" s="15">
        <v>54.423322937226011</v>
      </c>
      <c r="P244" s="15"/>
      <c r="Q244" s="15"/>
      <c r="R244" s="15">
        <v>556.94200000000001</v>
      </c>
      <c r="S244" s="15">
        <v>533.20578797607345</v>
      </c>
      <c r="T244" s="15"/>
      <c r="U244" s="15">
        <v>1376.4960000000001</v>
      </c>
      <c r="V244" s="15"/>
      <c r="W244" s="15"/>
      <c r="X244" s="15"/>
      <c r="Y244" s="15"/>
      <c r="Z244" s="15">
        <v>527.21900000000005</v>
      </c>
      <c r="AA244" s="15">
        <v>495.32446903028216</v>
      </c>
      <c r="AB244" s="15"/>
      <c r="AC244" s="15"/>
      <c r="AD244" s="15">
        <v>639.274</v>
      </c>
      <c r="AE244" s="15">
        <v>1861.7460000000001</v>
      </c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  <c r="BG244" s="15"/>
      <c r="BH244" s="15"/>
      <c r="BI244" s="15"/>
      <c r="BJ244" s="15"/>
      <c r="BK244" s="15"/>
      <c r="BL244" s="15"/>
      <c r="BM244" s="15"/>
      <c r="BN244" s="15"/>
      <c r="BO244" s="15"/>
      <c r="BP244" s="15"/>
      <c r="BQ244" s="15"/>
      <c r="BR244" s="15"/>
      <c r="BS244" s="15"/>
      <c r="BT244" s="15"/>
      <c r="BU244" s="15"/>
      <c r="BV244" s="15"/>
      <c r="BW244" s="15"/>
      <c r="BX244" s="15"/>
      <c r="BY244" s="15"/>
      <c r="BZ244" s="15"/>
      <c r="CA244" s="15"/>
      <c r="CB244" s="15"/>
      <c r="CC244" s="15"/>
      <c r="CD244" s="15"/>
      <c r="CE244" s="15"/>
      <c r="CF244" s="15"/>
    </row>
    <row r="245" spans="1:84" ht="16.5" x14ac:dyDescent="0.35">
      <c r="A245" s="14" t="s">
        <v>463</v>
      </c>
      <c r="B245" s="15">
        <v>6752.6840000000002</v>
      </c>
      <c r="C245" s="15">
        <v>7156.21</v>
      </c>
      <c r="D245" s="15">
        <v>827.47500000000002</v>
      </c>
      <c r="E245" s="15"/>
      <c r="F245" s="15"/>
      <c r="G245" s="15"/>
      <c r="H245" s="15">
        <v>106.337</v>
      </c>
      <c r="I245" s="15">
        <v>194.33436873683999</v>
      </c>
      <c r="J245" s="15"/>
      <c r="K245" s="15">
        <v>813.96699999999998</v>
      </c>
      <c r="L245" s="15">
        <v>747.69094397827996</v>
      </c>
      <c r="M245" s="15"/>
      <c r="N245" s="15">
        <v>37.420999999999999</v>
      </c>
      <c r="O245" s="15">
        <v>57.104507840789999</v>
      </c>
      <c r="P245" s="15"/>
      <c r="Q245" s="15"/>
      <c r="R245" s="15">
        <v>565.05499999999995</v>
      </c>
      <c r="S245" s="15">
        <v>540.97302147229004</v>
      </c>
      <c r="T245" s="15"/>
      <c r="U245" s="15">
        <v>1376.921</v>
      </c>
      <c r="V245" s="15"/>
      <c r="W245" s="15"/>
      <c r="X245" s="15"/>
      <c r="Y245" s="15"/>
      <c r="Z245" s="15">
        <v>534.33100000000002</v>
      </c>
      <c r="AA245" s="15">
        <v>502.00622295748002</v>
      </c>
      <c r="AB245" s="15"/>
      <c r="AC245" s="15"/>
      <c r="AD245" s="15">
        <v>646.28200000000004</v>
      </c>
      <c r="AE245" s="15">
        <v>1844.895</v>
      </c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  <c r="BT245" s="15"/>
      <c r="BU245" s="15"/>
      <c r="BV245" s="15"/>
      <c r="BW245" s="15"/>
      <c r="BX245" s="15"/>
      <c r="BY245" s="15"/>
      <c r="BZ245" s="15"/>
      <c r="CA245" s="15"/>
      <c r="CB245" s="15"/>
      <c r="CC245" s="15"/>
      <c r="CD245" s="15"/>
      <c r="CE245" s="15"/>
      <c r="CF245" s="15"/>
    </row>
    <row r="246" spans="1:84" ht="16.5" x14ac:dyDescent="0.35">
      <c r="A246" s="14" t="s">
        <v>464</v>
      </c>
      <c r="B246" s="15"/>
      <c r="C246" s="15">
        <v>7156.21</v>
      </c>
      <c r="D246" s="15"/>
      <c r="E246" s="15">
        <v>763.86033916077997</v>
      </c>
      <c r="F246" s="15">
        <v>50.755373593850003</v>
      </c>
      <c r="G246" s="15"/>
      <c r="H246" s="15"/>
      <c r="I246" s="15">
        <v>194.33436873683999</v>
      </c>
      <c r="J246" s="15"/>
      <c r="K246" s="15"/>
      <c r="L246" s="15">
        <v>747.69094397827996</v>
      </c>
      <c r="M246" s="15"/>
      <c r="N246" s="15"/>
      <c r="O246" s="15">
        <v>57.104507840789999</v>
      </c>
      <c r="P246" s="15"/>
      <c r="Q246" s="15"/>
      <c r="R246" s="15"/>
      <c r="S246" s="15">
        <v>540.97302147229004</v>
      </c>
      <c r="T246" s="15"/>
      <c r="U246" s="15"/>
      <c r="V246" s="15">
        <v>1468.86634030952</v>
      </c>
      <c r="W246" s="15">
        <v>237.35429842703999</v>
      </c>
      <c r="X246" s="15"/>
      <c r="Y246" s="15"/>
      <c r="Z246" s="15"/>
      <c r="AA246" s="15">
        <v>502.00622295748002</v>
      </c>
      <c r="AB246" s="15"/>
      <c r="AC246" s="15"/>
      <c r="AD246" s="15"/>
      <c r="AE246" s="15"/>
      <c r="AF246" s="15">
        <v>132.74003986545</v>
      </c>
      <c r="AG246" s="15">
        <v>459.56852207942001</v>
      </c>
      <c r="AH246" s="15">
        <v>390.10646689085002</v>
      </c>
      <c r="AI246" s="15">
        <v>435.95358625495999</v>
      </c>
      <c r="AJ246" s="15">
        <v>286.02566594101</v>
      </c>
      <c r="AK246" s="15">
        <v>201.96866096054001</v>
      </c>
      <c r="AL246" s="15">
        <v>454.96804651949998</v>
      </c>
      <c r="AM246" s="15">
        <v>1.27431745713</v>
      </c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  <c r="AZ246" s="15"/>
      <c r="BA246" s="15"/>
      <c r="BB246" s="15"/>
      <c r="BC246" s="15"/>
      <c r="BD246" s="15"/>
      <c r="BE246" s="15"/>
      <c r="BF246" s="15"/>
      <c r="BG246" s="15"/>
      <c r="BH246" s="15"/>
      <c r="BI246" s="15"/>
      <c r="BJ246" s="15"/>
      <c r="BK246" s="15"/>
      <c r="BL246" s="15"/>
      <c r="BM246" s="15"/>
      <c r="BN246" s="15"/>
      <c r="BO246" s="15"/>
      <c r="BP246" s="15"/>
      <c r="BQ246" s="15"/>
      <c r="BR246" s="15"/>
      <c r="BS246" s="15"/>
      <c r="BT246" s="15"/>
      <c r="BU246" s="15"/>
      <c r="BV246" s="15"/>
      <c r="BW246" s="15"/>
      <c r="BX246" s="15"/>
      <c r="BY246" s="15"/>
      <c r="BZ246" s="15"/>
      <c r="CA246" s="15"/>
      <c r="CB246" s="15"/>
      <c r="CC246" s="15"/>
      <c r="CD246" s="15"/>
      <c r="CE246" s="15"/>
      <c r="CF246" s="15"/>
    </row>
    <row r="247" spans="1:84" ht="16.5" x14ac:dyDescent="0.35">
      <c r="A247" s="14" t="s">
        <v>465</v>
      </c>
      <c r="B247" s="15"/>
      <c r="C247" s="15">
        <v>7198.78</v>
      </c>
      <c r="D247" s="15"/>
      <c r="E247" s="15">
        <v>734.22002380319998</v>
      </c>
      <c r="F247" s="15">
        <v>46.15003658338</v>
      </c>
      <c r="G247" s="15"/>
      <c r="H247" s="15"/>
      <c r="I247" s="15">
        <v>200.53650164215</v>
      </c>
      <c r="J247" s="15"/>
      <c r="K247" s="15"/>
      <c r="L247" s="15">
        <v>752.90073764264002</v>
      </c>
      <c r="M247" s="15"/>
      <c r="N247" s="15"/>
      <c r="O247" s="15">
        <v>55.017737831300003</v>
      </c>
      <c r="P247" s="15"/>
      <c r="Q247" s="15"/>
      <c r="R247" s="15"/>
      <c r="S247" s="15">
        <v>560.07594291937005</v>
      </c>
      <c r="T247" s="15"/>
      <c r="U247" s="15"/>
      <c r="V247" s="15">
        <v>1458.8359050046499</v>
      </c>
      <c r="W247" s="15">
        <v>235.46436418614999</v>
      </c>
      <c r="X247" s="15"/>
      <c r="Y247" s="15"/>
      <c r="Z247" s="15"/>
      <c r="AA247" s="15">
        <v>493.74943964497999</v>
      </c>
      <c r="AB247" s="15"/>
      <c r="AC247" s="15"/>
      <c r="AD247" s="15"/>
      <c r="AE247" s="15"/>
      <c r="AF247" s="15">
        <v>136.97442051830001</v>
      </c>
      <c r="AG247" s="15">
        <v>470.77302644702002</v>
      </c>
      <c r="AH247" s="15">
        <v>383.34154699803003</v>
      </c>
      <c r="AI247" s="15">
        <v>459.08876212508</v>
      </c>
      <c r="AJ247" s="15">
        <v>290.36961109135001</v>
      </c>
      <c r="AK247" s="15">
        <v>209.84229774116</v>
      </c>
      <c r="AL247" s="15">
        <v>477.78115028631998</v>
      </c>
      <c r="AM247" s="15">
        <v>2.8094714334800002</v>
      </c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  <c r="AZ247" s="15"/>
      <c r="BA247" s="15"/>
      <c r="BB247" s="15"/>
      <c r="BC247" s="15"/>
      <c r="BD247" s="15"/>
      <c r="BE247" s="15"/>
      <c r="BF247" s="15"/>
      <c r="BG247" s="15"/>
      <c r="BH247" s="15"/>
      <c r="BI247" s="15"/>
      <c r="BJ247" s="15"/>
      <c r="BK247" s="15"/>
      <c r="BL247" s="15"/>
      <c r="BM247" s="15"/>
      <c r="BN247" s="15"/>
      <c r="BO247" s="15"/>
      <c r="BP247" s="15"/>
      <c r="BQ247" s="15"/>
      <c r="BR247" s="15"/>
      <c r="BS247" s="15"/>
      <c r="BT247" s="15"/>
      <c r="BU247" s="15"/>
      <c r="BV247" s="15"/>
      <c r="BW247" s="15"/>
      <c r="BX247" s="15"/>
      <c r="BY247" s="15"/>
      <c r="BZ247" s="15"/>
      <c r="CA247" s="15"/>
      <c r="CB247" s="15"/>
      <c r="CC247" s="15"/>
      <c r="CD247" s="15"/>
      <c r="CE247" s="15"/>
      <c r="CF247" s="15"/>
    </row>
    <row r="248" spans="1:84" ht="16.5" x14ac:dyDescent="0.35">
      <c r="A248" s="14" t="s">
        <v>466</v>
      </c>
      <c r="B248" s="15"/>
      <c r="C248" s="15">
        <v>7181.9</v>
      </c>
      <c r="D248" s="15"/>
      <c r="E248" s="15">
        <v>696.31432032298005</v>
      </c>
      <c r="F248" s="15">
        <v>42.520231544360001</v>
      </c>
      <c r="G248" s="15"/>
      <c r="H248" s="15"/>
      <c r="I248" s="15">
        <v>196.19531306152001</v>
      </c>
      <c r="J248" s="15"/>
      <c r="K248" s="15"/>
      <c r="L248" s="15">
        <v>745.33447432493995</v>
      </c>
      <c r="M248" s="15"/>
      <c r="N248" s="15"/>
      <c r="O248" s="15">
        <v>55.192959874890001</v>
      </c>
      <c r="P248" s="15"/>
      <c r="Q248" s="15"/>
      <c r="R248" s="15"/>
      <c r="S248" s="15">
        <v>560.62333639558005</v>
      </c>
      <c r="T248" s="15"/>
      <c r="U248" s="15"/>
      <c r="V248" s="15">
        <v>1462.13348742874</v>
      </c>
      <c r="W248" s="15">
        <v>231.73347754962001</v>
      </c>
      <c r="X248" s="15"/>
      <c r="Y248" s="15"/>
      <c r="Z248" s="15"/>
      <c r="AA248" s="15">
        <v>509.16374246862</v>
      </c>
      <c r="AB248" s="15"/>
      <c r="AC248" s="15"/>
      <c r="AD248" s="15"/>
      <c r="AE248" s="15"/>
      <c r="AF248" s="15">
        <v>134.52168641992</v>
      </c>
      <c r="AG248" s="15">
        <v>450.43967353412</v>
      </c>
      <c r="AH248" s="15">
        <v>402.09505956403001</v>
      </c>
      <c r="AI248" s="15">
        <v>487.95112923332999</v>
      </c>
      <c r="AJ248" s="15">
        <v>297.81802095901003</v>
      </c>
      <c r="AK248" s="15">
        <v>211.75663583172999</v>
      </c>
      <c r="AL248" s="15">
        <v>485.55862045927</v>
      </c>
      <c r="AM248" s="15">
        <v>2.43877668383</v>
      </c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  <c r="AZ248" s="15"/>
      <c r="BA248" s="15"/>
      <c r="BB248" s="15"/>
      <c r="BC248" s="15"/>
      <c r="BD248" s="15"/>
      <c r="BE248" s="15"/>
      <c r="BF248" s="15"/>
      <c r="BG248" s="15"/>
      <c r="BH248" s="15"/>
      <c r="BI248" s="15"/>
      <c r="BJ248" s="15"/>
      <c r="BK248" s="15"/>
      <c r="BL248" s="15"/>
      <c r="BM248" s="15"/>
      <c r="BN248" s="15"/>
      <c r="BO248" s="15"/>
      <c r="BP248" s="15"/>
      <c r="BQ248" s="15"/>
      <c r="BR248" s="15"/>
      <c r="BS248" s="15"/>
      <c r="BT248" s="15"/>
      <c r="BU248" s="15"/>
      <c r="BV248" s="15"/>
      <c r="BW248" s="15"/>
      <c r="BX248" s="15"/>
      <c r="BY248" s="15"/>
      <c r="BZ248" s="15"/>
      <c r="CA248" s="15"/>
      <c r="CB248" s="15"/>
      <c r="CC248" s="15"/>
      <c r="CD248" s="15"/>
      <c r="CE248" s="15"/>
      <c r="CF248" s="15"/>
    </row>
    <row r="249" spans="1:84" ht="16.5" x14ac:dyDescent="0.35">
      <c r="A249" s="14" t="s">
        <v>467</v>
      </c>
      <c r="B249" s="15"/>
      <c r="C249" s="15">
        <v>7221.58</v>
      </c>
      <c r="D249" s="15"/>
      <c r="E249" s="15">
        <v>651.22600445127</v>
      </c>
      <c r="F249" s="15">
        <v>43.136942504479997</v>
      </c>
      <c r="G249" s="15"/>
      <c r="H249" s="15"/>
      <c r="I249" s="15">
        <v>204.01780303961999</v>
      </c>
      <c r="J249" s="15"/>
      <c r="K249" s="15"/>
      <c r="L249" s="15">
        <v>775.69538143514001</v>
      </c>
      <c r="M249" s="15"/>
      <c r="N249" s="15"/>
      <c r="O249" s="15">
        <v>55.60432549691</v>
      </c>
      <c r="P249" s="15"/>
      <c r="Q249" s="15"/>
      <c r="R249" s="15"/>
      <c r="S249" s="15">
        <v>575.10010030541002</v>
      </c>
      <c r="T249" s="15"/>
      <c r="U249" s="15"/>
      <c r="V249" s="15">
        <v>1484.65351625925</v>
      </c>
      <c r="W249" s="15">
        <v>237.87905063613999</v>
      </c>
      <c r="X249" s="15"/>
      <c r="Y249" s="15"/>
      <c r="Z249" s="15"/>
      <c r="AA249" s="15">
        <v>512.96373209774003</v>
      </c>
      <c r="AB249" s="15"/>
      <c r="AC249" s="15"/>
      <c r="AD249" s="15"/>
      <c r="AE249" s="15"/>
      <c r="AF249" s="15">
        <v>128.92747744421999</v>
      </c>
      <c r="AG249" s="15">
        <v>445.68665924586998</v>
      </c>
      <c r="AH249" s="15">
        <v>400.97023969585001</v>
      </c>
      <c r="AI249" s="15">
        <v>500.81319647337</v>
      </c>
      <c r="AJ249" s="15">
        <v>304.85294794751002</v>
      </c>
      <c r="AK249" s="15">
        <v>218.09253988174001</v>
      </c>
      <c r="AL249" s="15">
        <v>488.37362354202003</v>
      </c>
      <c r="AM249" s="15">
        <v>2.6979318495700002</v>
      </c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  <c r="BH249" s="15"/>
      <c r="BI249" s="15"/>
      <c r="BJ249" s="15"/>
      <c r="BK249" s="15"/>
      <c r="BL249" s="15"/>
      <c r="BM249" s="15"/>
      <c r="BN249" s="15"/>
      <c r="BO249" s="15"/>
      <c r="BP249" s="15"/>
      <c r="BQ249" s="15"/>
      <c r="BR249" s="15"/>
      <c r="BS249" s="15"/>
      <c r="BT249" s="15"/>
      <c r="BU249" s="15"/>
      <c r="BV249" s="15"/>
      <c r="BW249" s="15"/>
      <c r="BX249" s="15"/>
      <c r="BY249" s="15"/>
      <c r="BZ249" s="15"/>
      <c r="CA249" s="15"/>
      <c r="CB249" s="15"/>
      <c r="CC249" s="15"/>
      <c r="CD249" s="15"/>
      <c r="CE249" s="15"/>
      <c r="CF249" s="15"/>
    </row>
    <row r="250" spans="1:84" ht="16.5" x14ac:dyDescent="0.35">
      <c r="A250" s="14" t="s">
        <v>468</v>
      </c>
      <c r="B250" s="15"/>
      <c r="C250" s="15">
        <v>7256.52</v>
      </c>
      <c r="D250" s="15"/>
      <c r="E250" s="15">
        <v>629.99100113033001</v>
      </c>
      <c r="F250" s="15">
        <v>42.217860643480002</v>
      </c>
      <c r="G250" s="15"/>
      <c r="H250" s="15"/>
      <c r="I250" s="15">
        <v>198.57460082814001</v>
      </c>
      <c r="J250" s="15"/>
      <c r="K250" s="15"/>
      <c r="L250" s="15">
        <v>799.04651905887999</v>
      </c>
      <c r="M250" s="15"/>
      <c r="N250" s="15"/>
      <c r="O250" s="15">
        <v>59.675098421960001</v>
      </c>
      <c r="P250" s="15"/>
      <c r="Q250" s="15"/>
      <c r="R250" s="15"/>
      <c r="S250" s="15">
        <v>566.89939943500997</v>
      </c>
      <c r="T250" s="15"/>
      <c r="U250" s="15"/>
      <c r="V250" s="15">
        <v>1525.68145586233</v>
      </c>
      <c r="W250" s="15">
        <v>234.34376091458</v>
      </c>
      <c r="X250" s="15"/>
      <c r="Y250" s="15"/>
      <c r="Z250" s="15"/>
      <c r="AA250" s="15">
        <v>536.08267600559998</v>
      </c>
      <c r="AB250" s="15"/>
      <c r="AC250" s="15"/>
      <c r="AD250" s="15"/>
      <c r="AE250" s="15"/>
      <c r="AF250" s="15">
        <v>127.42778082526</v>
      </c>
      <c r="AG250" s="15">
        <v>432.31641158538997</v>
      </c>
      <c r="AH250" s="15">
        <v>398.84739406670002</v>
      </c>
      <c r="AI250" s="15">
        <v>497.35478789949002</v>
      </c>
      <c r="AJ250" s="15">
        <v>300.64681041889997</v>
      </c>
      <c r="AK250" s="15">
        <v>244.40603199540999</v>
      </c>
      <c r="AL250" s="15">
        <v>495.22158420491002</v>
      </c>
      <c r="AM250" s="15">
        <v>1.6021127428599999</v>
      </c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  <c r="AZ250" s="15"/>
      <c r="BA250" s="15"/>
      <c r="BB250" s="15"/>
      <c r="BC250" s="15"/>
      <c r="BD250" s="15"/>
      <c r="BE250" s="15"/>
      <c r="BF250" s="15"/>
      <c r="BG250" s="15"/>
      <c r="BH250" s="15"/>
      <c r="BI250" s="15"/>
      <c r="BJ250" s="15"/>
      <c r="BK250" s="15"/>
      <c r="BL250" s="15"/>
      <c r="BM250" s="15"/>
      <c r="BN250" s="15"/>
      <c r="BO250" s="15"/>
      <c r="BP250" s="15"/>
      <c r="BQ250" s="15"/>
      <c r="BR250" s="15"/>
      <c r="BS250" s="15"/>
      <c r="BT250" s="15"/>
      <c r="BU250" s="15"/>
      <c r="BV250" s="15"/>
      <c r="BW250" s="15"/>
      <c r="BX250" s="15"/>
      <c r="BY250" s="15"/>
      <c r="BZ250" s="15"/>
      <c r="CA250" s="15"/>
      <c r="CB250" s="15"/>
      <c r="CC250" s="15"/>
      <c r="CD250" s="15"/>
      <c r="CE250" s="15"/>
      <c r="CF250" s="15"/>
    </row>
    <row r="251" spans="1:84" ht="16.5" x14ac:dyDescent="0.35">
      <c r="A251" s="14" t="s">
        <v>469</v>
      </c>
      <c r="B251" s="15"/>
      <c r="C251" s="15">
        <v>7289.22</v>
      </c>
      <c r="D251" s="15"/>
      <c r="E251" s="15">
        <v>636.78731160624</v>
      </c>
      <c r="F251" s="15">
        <v>45.060019369679999</v>
      </c>
      <c r="G251" s="15"/>
      <c r="H251" s="15"/>
      <c r="I251" s="15">
        <v>198.40243817902001</v>
      </c>
      <c r="J251" s="15"/>
      <c r="K251" s="15"/>
      <c r="L251" s="15">
        <v>814.22986152067995</v>
      </c>
      <c r="M251" s="15"/>
      <c r="N251" s="15"/>
      <c r="O251" s="15">
        <v>59.829912669119999</v>
      </c>
      <c r="P251" s="15"/>
      <c r="Q251" s="15"/>
      <c r="R251" s="15"/>
      <c r="S251" s="15">
        <v>562.59980514422</v>
      </c>
      <c r="T251" s="15"/>
      <c r="U251" s="15"/>
      <c r="V251" s="15">
        <v>1532.83345016219</v>
      </c>
      <c r="W251" s="15">
        <v>228.91275373390999</v>
      </c>
      <c r="X251" s="15"/>
      <c r="Y251" s="15"/>
      <c r="Z251" s="15"/>
      <c r="AA251" s="15">
        <v>530.79208262880002</v>
      </c>
      <c r="AB251" s="15"/>
      <c r="AC251" s="15"/>
      <c r="AD251" s="15"/>
      <c r="AE251" s="15"/>
      <c r="AF251" s="15">
        <v>127.39888673644001</v>
      </c>
      <c r="AG251" s="15">
        <v>446.38273214027998</v>
      </c>
      <c r="AH251" s="15">
        <v>380.39186791045</v>
      </c>
      <c r="AI251" s="15">
        <v>509.41228602216</v>
      </c>
      <c r="AJ251" s="15">
        <v>303.92024343790001</v>
      </c>
      <c r="AK251" s="15">
        <v>250.05381300002</v>
      </c>
      <c r="AL251" s="15">
        <v>498.73509976855001</v>
      </c>
      <c r="AM251" s="15">
        <v>1.71562090221</v>
      </c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  <c r="AZ251" s="15"/>
      <c r="BA251" s="15"/>
      <c r="BB251" s="15"/>
      <c r="BC251" s="15"/>
      <c r="BD251" s="15"/>
      <c r="BE251" s="15"/>
      <c r="BF251" s="15"/>
      <c r="BG251" s="15"/>
      <c r="BH251" s="15"/>
      <c r="BI251" s="15"/>
      <c r="BJ251" s="15"/>
      <c r="BK251" s="15"/>
      <c r="BL251" s="15"/>
      <c r="BM251" s="15"/>
      <c r="BN251" s="15"/>
      <c r="BO251" s="15"/>
      <c r="BP251" s="15"/>
      <c r="BQ251" s="15"/>
      <c r="BR251" s="15"/>
      <c r="BS251" s="15"/>
      <c r="BT251" s="15"/>
      <c r="BU251" s="15"/>
      <c r="BV251" s="15"/>
      <c r="BW251" s="15"/>
      <c r="BX251" s="15"/>
      <c r="BY251" s="15"/>
      <c r="BZ251" s="15"/>
      <c r="CA251" s="15"/>
      <c r="CB251" s="15"/>
      <c r="CC251" s="15"/>
      <c r="CD251" s="15"/>
      <c r="CE251" s="15"/>
      <c r="CF251" s="15"/>
    </row>
    <row r="252" spans="1:84" ht="16.5" x14ac:dyDescent="0.35">
      <c r="A252" s="14" t="s">
        <v>470</v>
      </c>
      <c r="B252" s="15"/>
      <c r="C252" s="15">
        <v>7389.47</v>
      </c>
      <c r="D252" s="15"/>
      <c r="E252" s="15">
        <v>653.79885710794997</v>
      </c>
      <c r="F252" s="15">
        <v>43.783814656959997</v>
      </c>
      <c r="G252" s="15"/>
      <c r="H252" s="15"/>
      <c r="I252" s="15">
        <v>199.97824345523</v>
      </c>
      <c r="J252" s="15"/>
      <c r="K252" s="15"/>
      <c r="L252" s="15">
        <v>829.68882050302</v>
      </c>
      <c r="M252" s="15"/>
      <c r="N252" s="15"/>
      <c r="O252" s="15">
        <v>63.573345690730001</v>
      </c>
      <c r="P252" s="15"/>
      <c r="Q252" s="15"/>
      <c r="R252" s="15"/>
      <c r="S252" s="15">
        <v>569.95991490414997</v>
      </c>
      <c r="T252" s="15"/>
      <c r="U252" s="15"/>
      <c r="V252" s="15">
        <v>1540.28873746878</v>
      </c>
      <c r="W252" s="15">
        <v>242.96174218940999</v>
      </c>
      <c r="X252" s="15"/>
      <c r="Y252" s="15"/>
      <c r="Z252" s="15"/>
      <c r="AA252" s="15">
        <v>539.30800489046999</v>
      </c>
      <c r="AB252" s="15"/>
      <c r="AC252" s="15"/>
      <c r="AD252" s="15"/>
      <c r="AE252" s="15"/>
      <c r="AF252" s="15">
        <v>134.07111640603</v>
      </c>
      <c r="AG252" s="15">
        <v>432.68404028721</v>
      </c>
      <c r="AH252" s="15">
        <v>386.41617754787001</v>
      </c>
      <c r="AI252" s="15">
        <v>514.10288018076994</v>
      </c>
      <c r="AJ252" s="15">
        <v>310.49236777272</v>
      </c>
      <c r="AK252" s="15">
        <v>253.91110453619001</v>
      </c>
      <c r="AL252" s="15">
        <v>495.52075954506</v>
      </c>
      <c r="AM252" s="15">
        <v>1.7169524269800001</v>
      </c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  <c r="AZ252" s="15"/>
      <c r="BA252" s="15"/>
      <c r="BB252" s="15"/>
      <c r="BC252" s="15"/>
      <c r="BD252" s="15"/>
      <c r="BE252" s="15"/>
      <c r="BF252" s="15"/>
      <c r="BG252" s="15"/>
      <c r="BH252" s="15"/>
      <c r="BI252" s="15"/>
      <c r="BJ252" s="15"/>
      <c r="BK252" s="15"/>
      <c r="BL252" s="15"/>
      <c r="BM252" s="15"/>
      <c r="BN252" s="15"/>
      <c r="BO252" s="15"/>
      <c r="BP252" s="15"/>
      <c r="BQ252" s="15"/>
      <c r="BR252" s="15"/>
      <c r="BS252" s="15"/>
      <c r="BT252" s="15"/>
      <c r="BU252" s="15"/>
      <c r="BV252" s="15"/>
      <c r="BW252" s="15"/>
      <c r="BX252" s="15"/>
      <c r="BY252" s="15"/>
      <c r="BZ252" s="15"/>
      <c r="CA252" s="15"/>
      <c r="CB252" s="15"/>
      <c r="CC252" s="15"/>
      <c r="CD252" s="15"/>
      <c r="CE252" s="15"/>
      <c r="CF252" s="15"/>
    </row>
    <row r="253" spans="1:84" ht="16.5" x14ac:dyDescent="0.35">
      <c r="A253" s="14" t="s">
        <v>471</v>
      </c>
      <c r="B253" s="15"/>
      <c r="C253" s="15">
        <v>7414.43</v>
      </c>
      <c r="D253" s="15"/>
      <c r="E253" s="15">
        <v>673.97262337710004</v>
      </c>
      <c r="F253" s="15">
        <v>43.85334629906</v>
      </c>
      <c r="G253" s="15"/>
      <c r="H253" s="15"/>
      <c r="I253" s="15">
        <v>207.70591270257</v>
      </c>
      <c r="J253" s="15"/>
      <c r="K253" s="15"/>
      <c r="L253" s="15">
        <v>849.63604459700002</v>
      </c>
      <c r="M253" s="15"/>
      <c r="N253" s="15"/>
      <c r="O253" s="15">
        <v>66.185841283290003</v>
      </c>
      <c r="P253" s="15"/>
      <c r="Q253" s="15"/>
      <c r="R253" s="15"/>
      <c r="S253" s="15">
        <v>582.14604492573994</v>
      </c>
      <c r="T253" s="15"/>
      <c r="U253" s="15"/>
      <c r="V253" s="15">
        <v>1518.09205626934</v>
      </c>
      <c r="W253" s="15">
        <v>251.06556853155999</v>
      </c>
      <c r="X253" s="15"/>
      <c r="Y253" s="15"/>
      <c r="Z253" s="15"/>
      <c r="AA253" s="15">
        <v>535.03220158228999</v>
      </c>
      <c r="AB253" s="15"/>
      <c r="AC253" s="15"/>
      <c r="AD253" s="15"/>
      <c r="AE253" s="15"/>
      <c r="AF253" s="15">
        <v>128.55036458270999</v>
      </c>
      <c r="AG253" s="15">
        <v>445.34952636766002</v>
      </c>
      <c r="AH253" s="15">
        <v>384.83157420179998</v>
      </c>
      <c r="AI253" s="15">
        <v>520.99666056131002</v>
      </c>
      <c r="AJ253" s="15">
        <v>306.41451429123998</v>
      </c>
      <c r="AK253" s="15">
        <v>244.13941656741</v>
      </c>
      <c r="AL253" s="15">
        <v>480.97740879499997</v>
      </c>
      <c r="AM253" s="15">
        <v>1.84273952136</v>
      </c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  <c r="AZ253" s="15"/>
      <c r="BA253" s="15"/>
      <c r="BB253" s="15"/>
      <c r="BC253" s="15"/>
      <c r="BD253" s="15"/>
      <c r="BE253" s="15"/>
      <c r="BF253" s="15"/>
      <c r="BG253" s="15"/>
      <c r="BH253" s="15"/>
      <c r="BI253" s="15"/>
      <c r="BJ253" s="15"/>
      <c r="BK253" s="15"/>
      <c r="BL253" s="15"/>
      <c r="BM253" s="15"/>
      <c r="BN253" s="15"/>
      <c r="BO253" s="15"/>
      <c r="BP253" s="15"/>
      <c r="BQ253" s="15"/>
      <c r="BR253" s="15"/>
      <c r="BS253" s="15"/>
      <c r="BT253" s="15"/>
      <c r="BU253" s="15"/>
      <c r="BV253" s="15"/>
      <c r="BW253" s="15"/>
      <c r="BX253" s="15"/>
      <c r="BY253" s="15"/>
      <c r="BZ253" s="15"/>
      <c r="CA253" s="15"/>
      <c r="CB253" s="15"/>
      <c r="CC253" s="15"/>
      <c r="CD253" s="15"/>
      <c r="CE253" s="15"/>
      <c r="CF253" s="15"/>
    </row>
    <row r="254" spans="1:84" ht="16.5" x14ac:dyDescent="0.35">
      <c r="A254" s="14" t="s">
        <v>472</v>
      </c>
      <c r="B254" s="15"/>
      <c r="C254" s="15">
        <v>7503.09</v>
      </c>
      <c r="D254" s="15"/>
      <c r="E254" s="15">
        <v>714.85965620304</v>
      </c>
      <c r="F254" s="15">
        <v>41.465018707920002</v>
      </c>
      <c r="G254" s="15"/>
      <c r="H254" s="15"/>
      <c r="I254" s="15">
        <v>213.50855876451999</v>
      </c>
      <c r="J254" s="15"/>
      <c r="K254" s="15"/>
      <c r="L254" s="15">
        <v>859.73912162240003</v>
      </c>
      <c r="M254" s="15"/>
      <c r="N254" s="15"/>
      <c r="O254" s="15">
        <v>64.674648162620002</v>
      </c>
      <c r="P254" s="15"/>
      <c r="Q254" s="15"/>
      <c r="R254" s="15"/>
      <c r="S254" s="15">
        <v>590.85485442782999</v>
      </c>
      <c r="T254" s="15"/>
      <c r="U254" s="15"/>
      <c r="V254" s="15">
        <v>1546.6090370986301</v>
      </c>
      <c r="W254" s="15">
        <v>254.71703987454001</v>
      </c>
      <c r="X254" s="15"/>
      <c r="Y254" s="15"/>
      <c r="Z254" s="15"/>
      <c r="AA254" s="15">
        <v>529.53758738214003</v>
      </c>
      <c r="AB254" s="15"/>
      <c r="AC254" s="15"/>
      <c r="AD254" s="15"/>
      <c r="AE254" s="15"/>
      <c r="AF254" s="15">
        <v>125.02896840955999</v>
      </c>
      <c r="AG254" s="15">
        <v>427.50445198365998</v>
      </c>
      <c r="AH254" s="15">
        <v>390.68977484485998</v>
      </c>
      <c r="AI254" s="15">
        <v>512.95561407517005</v>
      </c>
      <c r="AJ254" s="15">
        <v>309.18754766729</v>
      </c>
      <c r="AK254" s="15">
        <v>240.02640283502001</v>
      </c>
      <c r="AL254" s="15">
        <v>488.32812097780999</v>
      </c>
      <c r="AM254" s="15">
        <v>1.5366165088599999</v>
      </c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  <c r="BA254" s="15"/>
      <c r="BB254" s="15"/>
      <c r="BC254" s="15"/>
      <c r="BD254" s="15"/>
      <c r="BE254" s="15"/>
      <c r="BF254" s="15"/>
      <c r="BG254" s="15"/>
      <c r="BH254" s="15"/>
      <c r="BI254" s="15"/>
      <c r="BJ254" s="15"/>
      <c r="BK254" s="15"/>
      <c r="BL254" s="15"/>
      <c r="BM254" s="15"/>
      <c r="BN254" s="15"/>
      <c r="BO254" s="15"/>
      <c r="BP254" s="15"/>
      <c r="BQ254" s="15"/>
      <c r="BR254" s="15"/>
      <c r="BS254" s="15"/>
      <c r="BT254" s="15"/>
      <c r="BU254" s="15"/>
      <c r="BV254" s="15"/>
      <c r="BW254" s="15"/>
      <c r="BX254" s="15"/>
      <c r="BY254" s="15"/>
      <c r="BZ254" s="15"/>
      <c r="CA254" s="15"/>
      <c r="CB254" s="15"/>
      <c r="CC254" s="15"/>
      <c r="CD254" s="15"/>
      <c r="CE254" s="15"/>
      <c r="CF254" s="15"/>
    </row>
    <row r="255" spans="1:84" ht="16.5" x14ac:dyDescent="0.35">
      <c r="A255" s="14" t="s">
        <v>473</v>
      </c>
      <c r="B255" s="15"/>
      <c r="C255" s="15">
        <v>7572.32</v>
      </c>
      <c r="D255" s="15"/>
      <c r="E255" s="15">
        <v>776.67702156936002</v>
      </c>
      <c r="F255" s="15">
        <v>41.669626588340002</v>
      </c>
      <c r="G255" s="15"/>
      <c r="H255" s="15"/>
      <c r="I255" s="15">
        <v>212.69678295598999</v>
      </c>
      <c r="J255" s="15"/>
      <c r="K255" s="15"/>
      <c r="L255" s="15">
        <v>858.84773451417004</v>
      </c>
      <c r="M255" s="15"/>
      <c r="N255" s="15"/>
      <c r="O255" s="15">
        <v>59.83280442225</v>
      </c>
      <c r="P255" s="15"/>
      <c r="Q255" s="15"/>
      <c r="R255" s="15"/>
      <c r="S255" s="15">
        <v>602.90375262057</v>
      </c>
      <c r="T255" s="15"/>
      <c r="U255" s="15"/>
      <c r="V255" s="15">
        <v>1539.2446748262901</v>
      </c>
      <c r="W255" s="15">
        <v>248.31772863024</v>
      </c>
      <c r="X255" s="15"/>
      <c r="Y255" s="15"/>
      <c r="Z255" s="15"/>
      <c r="AA255" s="15">
        <v>537.69427215854</v>
      </c>
      <c r="AB255" s="15"/>
      <c r="AC255" s="15"/>
      <c r="AD255" s="15"/>
      <c r="AE255" s="15"/>
      <c r="AF255" s="15">
        <v>118.17159039966</v>
      </c>
      <c r="AG255" s="15">
        <v>441.37458239742</v>
      </c>
      <c r="AH255" s="15">
        <v>379.51514822672999</v>
      </c>
      <c r="AI255" s="15">
        <v>508.2902600978</v>
      </c>
      <c r="AJ255" s="15">
        <v>302.45501542909</v>
      </c>
      <c r="AK255" s="15">
        <v>241.80889908673001</v>
      </c>
      <c r="AL255" s="15">
        <v>481.87558610668998</v>
      </c>
      <c r="AM255" s="15">
        <v>2.4580972639200001</v>
      </c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  <c r="BA255" s="15"/>
      <c r="BB255" s="15"/>
      <c r="BC255" s="15"/>
      <c r="BD255" s="15"/>
      <c r="BE255" s="15"/>
      <c r="BF255" s="15"/>
      <c r="BG255" s="15"/>
      <c r="BH255" s="15"/>
      <c r="BI255" s="15"/>
      <c r="BJ255" s="15"/>
      <c r="BK255" s="15"/>
      <c r="BL255" s="15"/>
      <c r="BM255" s="15"/>
      <c r="BN255" s="15"/>
      <c r="BO255" s="15"/>
      <c r="BP255" s="15"/>
      <c r="BQ255" s="15"/>
      <c r="BR255" s="15"/>
      <c r="BS255" s="15"/>
      <c r="BT255" s="15"/>
      <c r="BU255" s="15"/>
      <c r="BV255" s="15"/>
      <c r="BW255" s="15"/>
      <c r="BX255" s="15"/>
      <c r="BY255" s="15"/>
      <c r="BZ255" s="15"/>
      <c r="CA255" s="15"/>
      <c r="CB255" s="15"/>
      <c r="CC255" s="15"/>
      <c r="CD255" s="15"/>
      <c r="CE255" s="15"/>
      <c r="CF255" s="15"/>
    </row>
    <row r="256" spans="1:84" ht="16.5" x14ac:dyDescent="0.35">
      <c r="A256" s="14" t="s">
        <v>474</v>
      </c>
      <c r="B256" s="15"/>
      <c r="C256" s="15">
        <v>7615.52</v>
      </c>
      <c r="D256" s="15"/>
      <c r="E256" s="15">
        <v>811.02443197410003</v>
      </c>
      <c r="F256" s="15">
        <v>41.375190364559998</v>
      </c>
      <c r="G256" s="15"/>
      <c r="H256" s="15"/>
      <c r="I256" s="15">
        <v>214.75225320323</v>
      </c>
      <c r="J256" s="15"/>
      <c r="K256" s="15"/>
      <c r="L256" s="15">
        <v>844.11216883456996</v>
      </c>
      <c r="M256" s="15"/>
      <c r="N256" s="15"/>
      <c r="O256" s="15">
        <v>61.61994483806</v>
      </c>
      <c r="P256" s="15"/>
      <c r="Q256" s="15"/>
      <c r="R256" s="15"/>
      <c r="S256" s="15">
        <v>609.18171079963997</v>
      </c>
      <c r="T256" s="15"/>
      <c r="U256" s="15"/>
      <c r="V256" s="15">
        <v>1567.60134434269</v>
      </c>
      <c r="W256" s="15">
        <v>260.70626061820002</v>
      </c>
      <c r="X256" s="15"/>
      <c r="Y256" s="15"/>
      <c r="Z256" s="15"/>
      <c r="AA256" s="15">
        <v>530.22027054927003</v>
      </c>
      <c r="AB256" s="15"/>
      <c r="AC256" s="15"/>
      <c r="AD256" s="15"/>
      <c r="AE256" s="15"/>
      <c r="AF256" s="15">
        <v>114.61703161884</v>
      </c>
      <c r="AG256" s="15">
        <v>461.92779751733002</v>
      </c>
      <c r="AH256" s="15">
        <v>377.85694429378998</v>
      </c>
      <c r="AI256" s="15">
        <v>487.55366816704998</v>
      </c>
      <c r="AJ256" s="15">
        <v>301.80789228734</v>
      </c>
      <c r="AK256" s="15">
        <v>234.44109416892999</v>
      </c>
      <c r="AL256" s="15">
        <v>480.35866254735998</v>
      </c>
      <c r="AM256" s="15">
        <v>2.7098085354000001</v>
      </c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  <c r="AX256" s="15"/>
      <c r="AY256" s="15"/>
      <c r="AZ256" s="15"/>
      <c r="BA256" s="15"/>
      <c r="BB256" s="15"/>
      <c r="BC256" s="15"/>
      <c r="BD256" s="15"/>
      <c r="BE256" s="15"/>
      <c r="BF256" s="15"/>
      <c r="BG256" s="15"/>
      <c r="BH256" s="15"/>
      <c r="BI256" s="15"/>
      <c r="BJ256" s="15"/>
      <c r="BK256" s="15"/>
      <c r="BL256" s="15"/>
      <c r="BM256" s="15"/>
      <c r="BN256" s="15"/>
      <c r="BO256" s="15"/>
      <c r="BP256" s="15"/>
      <c r="BQ256" s="15"/>
      <c r="BR256" s="15"/>
      <c r="BS256" s="15"/>
      <c r="BT256" s="15"/>
      <c r="BU256" s="15"/>
      <c r="BV256" s="15"/>
      <c r="BW256" s="15"/>
      <c r="BX256" s="15"/>
      <c r="BY256" s="15"/>
      <c r="BZ256" s="15"/>
      <c r="CA256" s="15"/>
      <c r="CB256" s="15"/>
      <c r="CC256" s="15"/>
      <c r="CD256" s="15"/>
      <c r="CE256" s="15"/>
      <c r="CF256" s="15"/>
    </row>
    <row r="257" spans="1:84" ht="16.5" x14ac:dyDescent="0.35">
      <c r="A257" s="14" t="s">
        <v>475</v>
      </c>
      <c r="B257" s="15"/>
      <c r="C257" s="15">
        <v>7621.03</v>
      </c>
      <c r="D257" s="15"/>
      <c r="E257" s="15">
        <v>829.03327687067997</v>
      </c>
      <c r="F257" s="15">
        <v>42.723054727589997</v>
      </c>
      <c r="G257" s="15"/>
      <c r="H257" s="15"/>
      <c r="I257" s="15">
        <v>216.56091982327999</v>
      </c>
      <c r="J257" s="15"/>
      <c r="K257" s="15"/>
      <c r="L257" s="15">
        <v>844.95975915917097</v>
      </c>
      <c r="M257" s="15"/>
      <c r="N257" s="15"/>
      <c r="O257" s="15">
        <v>61.657285234089997</v>
      </c>
      <c r="P257" s="15"/>
      <c r="Q257" s="15"/>
      <c r="R257" s="15"/>
      <c r="S257" s="15">
        <v>596.91120118588003</v>
      </c>
      <c r="T257" s="15"/>
      <c r="U257" s="15"/>
      <c r="V257" s="15">
        <v>1566.42785888103</v>
      </c>
      <c r="W257" s="15">
        <v>263.11636263904001</v>
      </c>
      <c r="X257" s="15"/>
      <c r="Y257" s="15"/>
      <c r="Z257" s="15"/>
      <c r="AA257" s="15">
        <v>534.14946723395997</v>
      </c>
      <c r="AB257" s="15"/>
      <c r="AC257" s="15"/>
      <c r="AD257" s="15"/>
      <c r="AE257" s="15"/>
      <c r="AF257" s="15">
        <v>111.68446175477</v>
      </c>
      <c r="AG257" s="15">
        <v>483.43810388004999</v>
      </c>
      <c r="AH257" s="15">
        <v>380.12578454569001</v>
      </c>
      <c r="AI257" s="15">
        <v>457.66831132271</v>
      </c>
      <c r="AJ257" s="15">
        <v>303.28383900415002</v>
      </c>
      <c r="AK257" s="15">
        <v>240.79329266213</v>
      </c>
      <c r="AL257" s="15">
        <v>467.89140240034101</v>
      </c>
      <c r="AM257" s="15">
        <v>3.6487070825800001</v>
      </c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  <c r="AZ257" s="15"/>
      <c r="BA257" s="15"/>
      <c r="BB257" s="15"/>
      <c r="BC257" s="15"/>
      <c r="BD257" s="15"/>
      <c r="BE257" s="15"/>
      <c r="BF257" s="15"/>
      <c r="BG257" s="15"/>
      <c r="BH257" s="15"/>
      <c r="BI257" s="15"/>
      <c r="BJ257" s="15"/>
      <c r="BK257" s="15"/>
      <c r="BL257" s="15"/>
      <c r="BM257" s="15"/>
      <c r="BN257" s="15"/>
      <c r="BO257" s="15"/>
      <c r="BP257" s="15"/>
      <c r="BQ257" s="15"/>
      <c r="BR257" s="15"/>
      <c r="BS257" s="15"/>
      <c r="BT257" s="15"/>
      <c r="BU257" s="15"/>
      <c r="BV257" s="15"/>
      <c r="BW257" s="15"/>
      <c r="BX257" s="15"/>
      <c r="BY257" s="15"/>
      <c r="BZ257" s="15"/>
      <c r="CA257" s="15"/>
      <c r="CB257" s="15"/>
      <c r="CC257" s="15"/>
      <c r="CD257" s="15"/>
      <c r="CE257" s="15"/>
      <c r="CF257" s="15"/>
    </row>
    <row r="258" spans="1:84" ht="16.5" x14ac:dyDescent="0.35">
      <c r="A258" s="14" t="s">
        <v>476</v>
      </c>
      <c r="B258" s="15"/>
      <c r="C258" s="15">
        <v>7623.92</v>
      </c>
      <c r="D258" s="15"/>
      <c r="E258" s="15">
        <v>807.95478389461005</v>
      </c>
      <c r="F258" s="15">
        <v>43.892592265840001</v>
      </c>
      <c r="G258" s="15"/>
      <c r="H258" s="15"/>
      <c r="I258" s="15">
        <v>220.91711428698</v>
      </c>
      <c r="J258" s="15"/>
      <c r="K258" s="15"/>
      <c r="L258" s="15">
        <v>844.99617416661999</v>
      </c>
      <c r="M258" s="15"/>
      <c r="N258" s="15"/>
      <c r="O258" s="15">
        <v>68.282359534440005</v>
      </c>
      <c r="P258" s="15"/>
      <c r="Q258" s="15"/>
      <c r="R258" s="15"/>
      <c r="S258" s="15">
        <v>592.65722124642002</v>
      </c>
      <c r="T258" s="15"/>
      <c r="U258" s="15"/>
      <c r="V258" s="15">
        <v>1562.76233772607</v>
      </c>
      <c r="W258" s="15">
        <v>259.17457248096002</v>
      </c>
      <c r="X258" s="15"/>
      <c r="Y258" s="15"/>
      <c r="Z258" s="15"/>
      <c r="AA258" s="15">
        <v>518.61751856850003</v>
      </c>
      <c r="AB258" s="15"/>
      <c r="AC258" s="15"/>
      <c r="AD258" s="15"/>
      <c r="AE258" s="15"/>
      <c r="AF258" s="15">
        <v>123.75194086697999</v>
      </c>
      <c r="AG258" s="15">
        <v>501.01305779947</v>
      </c>
      <c r="AH258" s="15">
        <v>380.31929712060997</v>
      </c>
      <c r="AI258" s="15">
        <v>461.30361490381</v>
      </c>
      <c r="AJ258" s="15">
        <v>304.63520313156999</v>
      </c>
      <c r="AK258" s="15">
        <v>237.03207934474</v>
      </c>
      <c r="AL258" s="15">
        <v>482.66214791505001</v>
      </c>
      <c r="AM258" s="15">
        <v>2.50559932599</v>
      </c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  <c r="BA258" s="15"/>
      <c r="BB258" s="15"/>
      <c r="BC258" s="15"/>
      <c r="BD258" s="15"/>
      <c r="BE258" s="15"/>
      <c r="BF258" s="15"/>
      <c r="BG258" s="15"/>
      <c r="BH258" s="15"/>
      <c r="BI258" s="15"/>
      <c r="BJ258" s="15"/>
      <c r="BK258" s="15"/>
      <c r="BL258" s="15"/>
      <c r="BM258" s="15"/>
      <c r="BN258" s="15"/>
      <c r="BO258" s="15"/>
      <c r="BP258" s="15"/>
      <c r="BQ258" s="15"/>
      <c r="BR258" s="15"/>
      <c r="BS258" s="15"/>
      <c r="BT258" s="15"/>
      <c r="BU258" s="15"/>
      <c r="BV258" s="15"/>
      <c r="BW258" s="15"/>
      <c r="BX258" s="15"/>
      <c r="BY258" s="15"/>
      <c r="BZ258" s="15"/>
      <c r="CA258" s="15"/>
      <c r="CB258" s="15"/>
      <c r="CC258" s="15"/>
      <c r="CD258" s="15"/>
      <c r="CE258" s="15"/>
      <c r="CF258" s="15"/>
    </row>
    <row r="259" spans="1:84" ht="16.5" x14ac:dyDescent="0.35">
      <c r="A259" s="14" t="s">
        <v>477</v>
      </c>
      <c r="B259" s="15"/>
      <c r="C259" s="15">
        <v>7655.1</v>
      </c>
      <c r="D259" s="15"/>
      <c r="E259" s="15">
        <v>777.60792596071997</v>
      </c>
      <c r="F259" s="15">
        <v>46.33635288728</v>
      </c>
      <c r="G259" s="15"/>
      <c r="H259" s="15"/>
      <c r="I259" s="15">
        <v>217.01622306518999</v>
      </c>
      <c r="J259" s="15"/>
      <c r="K259" s="15"/>
      <c r="L259" s="15">
        <v>863.87971486919002</v>
      </c>
      <c r="M259" s="15"/>
      <c r="N259" s="15"/>
      <c r="O259" s="15">
        <v>66.981029718429994</v>
      </c>
      <c r="P259" s="15"/>
      <c r="Q259" s="15"/>
      <c r="R259" s="15"/>
      <c r="S259" s="15">
        <v>599.68714492037998</v>
      </c>
      <c r="T259" s="15"/>
      <c r="U259" s="15"/>
      <c r="V259" s="15">
        <v>1536.1811399640501</v>
      </c>
      <c r="W259" s="15">
        <v>253.48671734653999</v>
      </c>
      <c r="X259" s="15"/>
      <c r="Y259" s="15"/>
      <c r="Z259" s="15"/>
      <c r="AA259" s="15">
        <v>527.77512813140004</v>
      </c>
      <c r="AB259" s="15"/>
      <c r="AC259" s="15"/>
      <c r="AD259" s="15"/>
      <c r="AE259" s="15"/>
      <c r="AF259" s="15">
        <v>122.25580062553</v>
      </c>
      <c r="AG259" s="15">
        <v>503.99684780193002</v>
      </c>
      <c r="AH259" s="15">
        <v>385.99008378978999</v>
      </c>
      <c r="AI259" s="15">
        <v>487.22661541360998</v>
      </c>
      <c r="AJ259" s="15">
        <v>307.98977819680999</v>
      </c>
      <c r="AK259" s="15">
        <v>255.0856339817</v>
      </c>
      <c r="AL259" s="15">
        <v>487.96616470943002</v>
      </c>
      <c r="AM259" s="15">
        <v>2.9408384374400001</v>
      </c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  <c r="AZ259" s="15"/>
      <c r="BA259" s="15"/>
      <c r="BB259" s="15"/>
      <c r="BC259" s="15"/>
      <c r="BD259" s="15"/>
      <c r="BE259" s="15"/>
      <c r="BF259" s="15"/>
      <c r="BG259" s="15"/>
      <c r="BH259" s="15"/>
      <c r="BI259" s="15"/>
      <c r="BJ259" s="15"/>
      <c r="BK259" s="15"/>
      <c r="BL259" s="15"/>
      <c r="BM259" s="15"/>
      <c r="BN259" s="15"/>
      <c r="BO259" s="15"/>
      <c r="BP259" s="15"/>
      <c r="BQ259" s="15"/>
      <c r="BR259" s="15"/>
      <c r="BS259" s="15"/>
      <c r="BT259" s="15"/>
      <c r="BU259" s="15"/>
      <c r="BV259" s="15"/>
      <c r="BW259" s="15"/>
      <c r="BX259" s="15"/>
      <c r="BY259" s="15"/>
      <c r="BZ259" s="15"/>
      <c r="CA259" s="15"/>
      <c r="CB259" s="15"/>
      <c r="CC259" s="15"/>
      <c r="CD259" s="15"/>
      <c r="CE259" s="15"/>
      <c r="CF259" s="15"/>
    </row>
    <row r="260" spans="1:84" ht="16.5" x14ac:dyDescent="0.35">
      <c r="A260" s="14" t="s">
        <v>478</v>
      </c>
      <c r="B260" s="15"/>
      <c r="C260" s="15">
        <v>7665.52</v>
      </c>
      <c r="D260" s="15"/>
      <c r="E260" s="15">
        <v>713.75196463673001</v>
      </c>
      <c r="F260" s="15">
        <v>50.146800801120001</v>
      </c>
      <c r="G260" s="15"/>
      <c r="H260" s="15"/>
      <c r="I260" s="15">
        <v>219.21232495366999</v>
      </c>
      <c r="J260" s="15"/>
      <c r="K260" s="15"/>
      <c r="L260" s="15">
        <v>848.81758294404005</v>
      </c>
      <c r="M260" s="15"/>
      <c r="N260" s="15"/>
      <c r="O260" s="15">
        <v>66.214617069369993</v>
      </c>
      <c r="P260" s="15"/>
      <c r="Q260" s="15"/>
      <c r="R260" s="15"/>
      <c r="S260" s="15">
        <v>610.87702429296996</v>
      </c>
      <c r="T260" s="15"/>
      <c r="U260" s="15"/>
      <c r="V260" s="15">
        <v>1548.70371162118</v>
      </c>
      <c r="W260" s="15">
        <v>249.29830097152001</v>
      </c>
      <c r="X260" s="15"/>
      <c r="Y260" s="15"/>
      <c r="Z260" s="15"/>
      <c r="AA260" s="15">
        <v>541.86564523875995</v>
      </c>
      <c r="AB260" s="15"/>
      <c r="AC260" s="15"/>
      <c r="AD260" s="15"/>
      <c r="AE260" s="15"/>
      <c r="AF260" s="15">
        <v>123.35402549442</v>
      </c>
      <c r="AG260" s="15">
        <v>496.15780328581002</v>
      </c>
      <c r="AH260" s="15">
        <v>383.16656485451</v>
      </c>
      <c r="AI260" s="15">
        <v>521.01719109432997</v>
      </c>
      <c r="AJ260" s="15">
        <v>313.40877245349998</v>
      </c>
      <c r="AK260" s="15">
        <v>253.54544427754999</v>
      </c>
      <c r="AL260" s="15">
        <v>502.62000878450999</v>
      </c>
      <c r="AM260" s="15">
        <v>1.9095587818899999</v>
      </c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  <c r="BA260" s="15"/>
      <c r="BB260" s="15"/>
      <c r="BC260" s="15"/>
      <c r="BD260" s="15"/>
      <c r="BE260" s="15"/>
      <c r="BF260" s="15"/>
      <c r="BG260" s="15"/>
      <c r="BH260" s="15"/>
      <c r="BI260" s="15"/>
      <c r="BJ260" s="15"/>
      <c r="BK260" s="15"/>
      <c r="BL260" s="15"/>
      <c r="BM260" s="15"/>
      <c r="BN260" s="15"/>
      <c r="BO260" s="15"/>
      <c r="BP260" s="15"/>
      <c r="BQ260" s="15"/>
      <c r="BR260" s="15"/>
      <c r="BS260" s="15"/>
      <c r="BT260" s="15"/>
      <c r="BU260" s="15"/>
      <c r="BV260" s="15"/>
      <c r="BW260" s="15"/>
      <c r="BX260" s="15"/>
      <c r="BY260" s="15"/>
      <c r="BZ260" s="15"/>
      <c r="CA260" s="15"/>
      <c r="CB260" s="15"/>
      <c r="CC260" s="15"/>
      <c r="CD260" s="15"/>
      <c r="CE260" s="15"/>
      <c r="CF260" s="15"/>
    </row>
    <row r="261" spans="1:84" ht="16.5" x14ac:dyDescent="0.35">
      <c r="A261" s="14" t="s">
        <v>479</v>
      </c>
      <c r="B261" s="15"/>
      <c r="C261" s="15">
        <v>7698.54</v>
      </c>
      <c r="D261" s="15"/>
      <c r="E261" s="15">
        <v>676.19778136042999</v>
      </c>
      <c r="F261" s="15">
        <v>49.913756569180002</v>
      </c>
      <c r="G261" s="15"/>
      <c r="H261" s="15"/>
      <c r="I261" s="15">
        <v>213.14525674834999</v>
      </c>
      <c r="J261" s="15"/>
      <c r="K261" s="15"/>
      <c r="L261" s="15">
        <v>872.20709711706002</v>
      </c>
      <c r="M261" s="15"/>
      <c r="N261" s="15"/>
      <c r="O261" s="15">
        <v>59.934080294490002</v>
      </c>
      <c r="P261" s="15"/>
      <c r="Q261" s="15"/>
      <c r="R261" s="15"/>
      <c r="S261" s="15">
        <v>610.02628526596004</v>
      </c>
      <c r="T261" s="15"/>
      <c r="U261" s="15"/>
      <c r="V261" s="15">
        <v>1566.1593798080301</v>
      </c>
      <c r="W261" s="15">
        <v>250.44113828638999</v>
      </c>
      <c r="X261" s="15"/>
      <c r="Y261" s="15"/>
      <c r="Z261" s="15"/>
      <c r="AA261" s="15">
        <v>559.63402650004002</v>
      </c>
      <c r="AB261" s="15"/>
      <c r="AC261" s="15"/>
      <c r="AD261" s="15"/>
      <c r="AE261" s="15"/>
      <c r="AF261" s="15">
        <v>125.18983236626001</v>
      </c>
      <c r="AG261" s="15">
        <v>502.05090027607002</v>
      </c>
      <c r="AH261" s="15">
        <v>380.35746621692999</v>
      </c>
      <c r="AI261" s="15">
        <v>532.77433423859998</v>
      </c>
      <c r="AJ261" s="15">
        <v>318.30002189153998</v>
      </c>
      <c r="AK261" s="15">
        <v>260.46345940394002</v>
      </c>
      <c r="AL261" s="15">
        <v>504.17833241689999</v>
      </c>
      <c r="AM261" s="15">
        <v>1.8809248406600001</v>
      </c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  <c r="BA261" s="15"/>
      <c r="BB261" s="15"/>
      <c r="BC261" s="15"/>
      <c r="BD261" s="15"/>
      <c r="BE261" s="15"/>
      <c r="BF261" s="15"/>
      <c r="BG261" s="15"/>
      <c r="BH261" s="15"/>
      <c r="BI261" s="15"/>
      <c r="BJ261" s="15"/>
      <c r="BK261" s="15"/>
      <c r="BL261" s="15"/>
      <c r="BM261" s="15"/>
      <c r="BN261" s="15"/>
      <c r="BO261" s="15"/>
      <c r="BP261" s="15"/>
      <c r="BQ261" s="15"/>
      <c r="BR261" s="15"/>
      <c r="BS261" s="15"/>
      <c r="BT261" s="15"/>
      <c r="BU261" s="15"/>
      <c r="BV261" s="15"/>
      <c r="BW261" s="15"/>
      <c r="BX261" s="15"/>
      <c r="BY261" s="15"/>
      <c r="BZ261" s="15"/>
      <c r="CA261" s="15"/>
      <c r="CB261" s="15"/>
      <c r="CC261" s="15"/>
      <c r="CD261" s="15"/>
      <c r="CE261" s="15"/>
      <c r="CF261" s="15"/>
    </row>
    <row r="262" spans="1:84" ht="16.5" x14ac:dyDescent="0.35">
      <c r="A262" s="14" t="s">
        <v>480</v>
      </c>
      <c r="B262" s="15"/>
      <c r="C262" s="15">
        <v>7659.43</v>
      </c>
      <c r="D262" s="15"/>
      <c r="E262" s="15">
        <v>653.92394141024999</v>
      </c>
      <c r="F262" s="15">
        <v>52.61534838147</v>
      </c>
      <c r="G262" s="15"/>
      <c r="H262" s="15"/>
      <c r="I262" s="15">
        <v>222.40826545561001</v>
      </c>
      <c r="J262" s="15"/>
      <c r="K262" s="15"/>
      <c r="L262" s="15">
        <v>850.19882952237003</v>
      </c>
      <c r="M262" s="15"/>
      <c r="N262" s="15"/>
      <c r="O262" s="15">
        <v>58.274857002680001</v>
      </c>
      <c r="P262" s="15"/>
      <c r="Q262" s="15"/>
      <c r="R262" s="15"/>
      <c r="S262" s="15">
        <v>624.83792392034002</v>
      </c>
      <c r="T262" s="15"/>
      <c r="U262" s="15"/>
      <c r="V262" s="15">
        <v>1564.4545865269499</v>
      </c>
      <c r="W262" s="15">
        <v>255.43187420184</v>
      </c>
      <c r="X262" s="15"/>
      <c r="Y262" s="15"/>
      <c r="Z262" s="15"/>
      <c r="AA262" s="15">
        <v>553.89425769160005</v>
      </c>
      <c r="AB262" s="15"/>
      <c r="AC262" s="15"/>
      <c r="AD262" s="15"/>
      <c r="AE262" s="15"/>
      <c r="AF262" s="15">
        <v>123.68810076308</v>
      </c>
      <c r="AG262" s="15">
        <v>498.33138478865999</v>
      </c>
      <c r="AH262" s="15">
        <v>375.32964851043999</v>
      </c>
      <c r="AI262" s="15">
        <v>535.85670190660005</v>
      </c>
      <c r="AJ262" s="15">
        <v>329.54316880166999</v>
      </c>
      <c r="AK262" s="15">
        <v>245.79268254089001</v>
      </c>
      <c r="AL262" s="15">
        <v>499.96548928327002</v>
      </c>
      <c r="AM262" s="15">
        <v>0.92041939456999999</v>
      </c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  <c r="AY262" s="15"/>
      <c r="AZ262" s="15"/>
      <c r="BA262" s="15"/>
      <c r="BB262" s="15"/>
      <c r="BC262" s="15"/>
      <c r="BD262" s="15"/>
      <c r="BE262" s="15"/>
      <c r="BF262" s="15"/>
      <c r="BG262" s="15"/>
      <c r="BH262" s="15"/>
      <c r="BI262" s="15"/>
      <c r="BJ262" s="15"/>
      <c r="BK262" s="15"/>
      <c r="BL262" s="15"/>
      <c r="BM262" s="15"/>
      <c r="BN262" s="15"/>
      <c r="BO262" s="15"/>
      <c r="BP262" s="15"/>
      <c r="BQ262" s="15"/>
      <c r="BR262" s="15"/>
      <c r="BS262" s="15"/>
      <c r="BT262" s="15"/>
      <c r="BU262" s="15"/>
      <c r="BV262" s="15"/>
      <c r="BW262" s="15"/>
      <c r="BX262" s="15"/>
      <c r="BY262" s="15"/>
      <c r="BZ262" s="15"/>
      <c r="CA262" s="15"/>
      <c r="CB262" s="15"/>
      <c r="CC262" s="15"/>
      <c r="CD262" s="15"/>
      <c r="CE262" s="15"/>
      <c r="CF262" s="15"/>
    </row>
    <row r="263" spans="1:84" ht="16.5" x14ac:dyDescent="0.35">
      <c r="A263" s="14" t="s">
        <v>481</v>
      </c>
      <c r="B263" s="15"/>
      <c r="C263" s="15">
        <v>7684.19</v>
      </c>
      <c r="D263" s="15"/>
      <c r="E263" s="15">
        <v>655.15430963207996</v>
      </c>
      <c r="F263" s="15">
        <v>52.721379340879999</v>
      </c>
      <c r="G263" s="15"/>
      <c r="H263" s="15"/>
      <c r="I263" s="15">
        <v>223.33863344893999</v>
      </c>
      <c r="J263" s="15"/>
      <c r="K263" s="15"/>
      <c r="L263" s="15">
        <v>871.27863466919996</v>
      </c>
      <c r="M263" s="15"/>
      <c r="N263" s="15"/>
      <c r="O263" s="15">
        <v>58.707964839900001</v>
      </c>
      <c r="P263" s="15"/>
      <c r="Q263" s="15"/>
      <c r="R263" s="15"/>
      <c r="S263" s="15">
        <v>614.19700808891002</v>
      </c>
      <c r="T263" s="15"/>
      <c r="U263" s="15"/>
      <c r="V263" s="15">
        <v>1545.0656386104099</v>
      </c>
      <c r="W263" s="15">
        <v>258.70501542839997</v>
      </c>
      <c r="X263" s="15"/>
      <c r="Y263" s="15"/>
      <c r="Z263" s="15"/>
      <c r="AA263" s="15">
        <v>551.08824885355</v>
      </c>
      <c r="AB263" s="15"/>
      <c r="AC263" s="15"/>
      <c r="AD263" s="15"/>
      <c r="AE263" s="15"/>
      <c r="AF263" s="15">
        <v>120.97922851072001</v>
      </c>
      <c r="AG263" s="15">
        <v>490.27393882259997</v>
      </c>
      <c r="AH263" s="15">
        <v>389.05353909426998</v>
      </c>
      <c r="AI263" s="15">
        <v>541.50823176786002</v>
      </c>
      <c r="AJ263" s="15">
        <v>336.43504068652999</v>
      </c>
      <c r="AK263" s="15">
        <v>251.48131409952001</v>
      </c>
      <c r="AL263" s="15">
        <v>509.10769019998003</v>
      </c>
      <c r="AM263" s="15">
        <v>1.5348537716299999</v>
      </c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15"/>
      <c r="AY263" s="15"/>
      <c r="AZ263" s="15"/>
      <c r="BA263" s="15"/>
      <c r="BB263" s="15"/>
      <c r="BC263" s="15"/>
      <c r="BD263" s="15"/>
      <c r="BE263" s="15"/>
      <c r="BF263" s="15"/>
      <c r="BG263" s="15"/>
      <c r="BH263" s="15"/>
      <c r="BI263" s="15"/>
      <c r="BJ263" s="15"/>
      <c r="BK263" s="15"/>
      <c r="BL263" s="15"/>
      <c r="BM263" s="15"/>
      <c r="BN263" s="15"/>
      <c r="BO263" s="15"/>
      <c r="BP263" s="15"/>
      <c r="BQ263" s="15"/>
      <c r="BR263" s="15"/>
      <c r="BS263" s="15"/>
      <c r="BT263" s="15"/>
      <c r="BU263" s="15"/>
      <c r="BV263" s="15"/>
      <c r="BW263" s="15"/>
      <c r="BX263" s="15"/>
      <c r="BY263" s="15"/>
      <c r="BZ263" s="15"/>
      <c r="CA263" s="15"/>
      <c r="CB263" s="15"/>
      <c r="CC263" s="15"/>
      <c r="CD263" s="15"/>
      <c r="CE263" s="15"/>
      <c r="CF263" s="15"/>
    </row>
    <row r="264" spans="1:84" ht="16.5" x14ac:dyDescent="0.35">
      <c r="A264" s="14" t="s">
        <v>482</v>
      </c>
      <c r="B264" s="15"/>
      <c r="C264" s="15">
        <v>7688.41</v>
      </c>
      <c r="D264" s="15"/>
      <c r="E264" s="15">
        <v>658.37774896393</v>
      </c>
      <c r="F264" s="15">
        <v>52.837402201480003</v>
      </c>
      <c r="G264" s="15"/>
      <c r="H264" s="15"/>
      <c r="I264" s="15">
        <v>226.21892276128</v>
      </c>
      <c r="J264" s="15"/>
      <c r="K264" s="15"/>
      <c r="L264" s="15">
        <v>881.54511313699004</v>
      </c>
      <c r="M264" s="15"/>
      <c r="N264" s="15"/>
      <c r="O264" s="15">
        <v>57.827536884049998</v>
      </c>
      <c r="P264" s="15"/>
      <c r="Q264" s="15"/>
      <c r="R264" s="15"/>
      <c r="S264" s="15">
        <v>610.45646021578</v>
      </c>
      <c r="T264" s="15"/>
      <c r="U264" s="15"/>
      <c r="V264" s="15">
        <v>1557.52160472944</v>
      </c>
      <c r="W264" s="15">
        <v>259.18318540138</v>
      </c>
      <c r="X264" s="15"/>
      <c r="Y264" s="15"/>
      <c r="Z264" s="15"/>
      <c r="AA264" s="15">
        <v>553.79737501438001</v>
      </c>
      <c r="AB264" s="15"/>
      <c r="AC264" s="15"/>
      <c r="AD264" s="15"/>
      <c r="AE264" s="15"/>
      <c r="AF264" s="15">
        <v>118.20034003268999</v>
      </c>
      <c r="AG264" s="15">
        <v>471.25973923138002</v>
      </c>
      <c r="AH264" s="15">
        <v>403.55614315770998</v>
      </c>
      <c r="AI264" s="15">
        <v>537.32831134488003</v>
      </c>
      <c r="AJ264" s="15">
        <v>334.36282546918</v>
      </c>
      <c r="AK264" s="15">
        <v>245.59942656112</v>
      </c>
      <c r="AL264" s="15">
        <v>519.00970621759996</v>
      </c>
      <c r="AM264" s="15">
        <v>1.6618106047000001</v>
      </c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  <c r="AZ264" s="15"/>
      <c r="BA264" s="15"/>
      <c r="BB264" s="15"/>
      <c r="BC264" s="15"/>
      <c r="BD264" s="15"/>
      <c r="BE264" s="15"/>
      <c r="BF264" s="15"/>
      <c r="BG264" s="15"/>
      <c r="BH264" s="15"/>
      <c r="BI264" s="15"/>
      <c r="BJ264" s="15"/>
      <c r="BK264" s="15"/>
      <c r="BL264" s="15"/>
      <c r="BM264" s="15"/>
      <c r="BN264" s="15"/>
      <c r="BO264" s="15"/>
      <c r="BP264" s="15"/>
      <c r="BQ264" s="15"/>
      <c r="BR264" s="15"/>
      <c r="BS264" s="15"/>
      <c r="BT264" s="15"/>
      <c r="BU264" s="15"/>
      <c r="BV264" s="15"/>
      <c r="BW264" s="15"/>
      <c r="BX264" s="15"/>
      <c r="BY264" s="15"/>
      <c r="BZ264" s="15"/>
      <c r="CA264" s="15"/>
      <c r="CB264" s="15"/>
      <c r="CC264" s="15"/>
      <c r="CD264" s="15"/>
      <c r="CE264" s="15"/>
      <c r="CF264" s="15"/>
    </row>
    <row r="265" spans="1:84" ht="16.5" x14ac:dyDescent="0.35">
      <c r="A265" s="14" t="s">
        <v>483</v>
      </c>
      <c r="B265" s="15"/>
      <c r="C265" s="15">
        <v>7703.14</v>
      </c>
      <c r="D265" s="15"/>
      <c r="E265" s="15">
        <v>669.83168970451004</v>
      </c>
      <c r="F265" s="15">
        <v>49.282048681109998</v>
      </c>
      <c r="G265" s="15"/>
      <c r="H265" s="15"/>
      <c r="I265" s="15">
        <v>219.51597206654</v>
      </c>
      <c r="J265" s="15"/>
      <c r="K265" s="15"/>
      <c r="L265" s="15">
        <v>888.70026334214003</v>
      </c>
      <c r="M265" s="15"/>
      <c r="N265" s="15"/>
      <c r="O265" s="15">
        <v>56.13347828429</v>
      </c>
      <c r="P265" s="15"/>
      <c r="Q265" s="15"/>
      <c r="R265" s="15"/>
      <c r="S265" s="15">
        <v>614.60251424305</v>
      </c>
      <c r="T265" s="15"/>
      <c r="U265" s="15"/>
      <c r="V265" s="15">
        <v>1551.3848293716101</v>
      </c>
      <c r="W265" s="15">
        <v>252.11407955811001</v>
      </c>
      <c r="X265" s="15"/>
      <c r="Y265" s="15"/>
      <c r="Z265" s="15"/>
      <c r="AA265" s="15">
        <v>546.29844476122003</v>
      </c>
      <c r="AB265" s="15"/>
      <c r="AC265" s="15"/>
      <c r="AD265" s="15"/>
      <c r="AE265" s="15"/>
      <c r="AF265" s="15">
        <v>119.89444483823</v>
      </c>
      <c r="AG265" s="15">
        <v>476.79238124131001</v>
      </c>
      <c r="AH265" s="15">
        <v>402.8793509564</v>
      </c>
      <c r="AI265" s="15">
        <v>531.71656528640995</v>
      </c>
      <c r="AJ265" s="15">
        <v>336.57854317443997</v>
      </c>
      <c r="AK265" s="15">
        <v>245.69242600749001</v>
      </c>
      <c r="AL265" s="15">
        <v>532.08538945307998</v>
      </c>
      <c r="AM265" s="15">
        <v>2.2726930884000001</v>
      </c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AY265" s="15"/>
      <c r="AZ265" s="15"/>
      <c r="BA265" s="15"/>
      <c r="BB265" s="15"/>
      <c r="BC265" s="15"/>
      <c r="BD265" s="15"/>
      <c r="BE265" s="15"/>
      <c r="BF265" s="15"/>
      <c r="BG265" s="15"/>
      <c r="BH265" s="15"/>
      <c r="BI265" s="15"/>
      <c r="BJ265" s="15"/>
      <c r="BK265" s="15"/>
      <c r="BL265" s="15"/>
      <c r="BM265" s="15"/>
      <c r="BN265" s="15"/>
      <c r="BO265" s="15"/>
      <c r="BP265" s="15"/>
      <c r="BQ265" s="15"/>
      <c r="BR265" s="15"/>
      <c r="BS265" s="15"/>
      <c r="BT265" s="15"/>
      <c r="BU265" s="15"/>
      <c r="BV265" s="15"/>
      <c r="BW265" s="15"/>
      <c r="BX265" s="15"/>
      <c r="BY265" s="15"/>
      <c r="BZ265" s="15"/>
      <c r="CA265" s="15"/>
      <c r="CB265" s="15"/>
      <c r="CC265" s="15"/>
      <c r="CD265" s="15"/>
      <c r="CE265" s="15"/>
      <c r="CF265" s="15"/>
    </row>
    <row r="266" spans="1:84" ht="16.5" x14ac:dyDescent="0.35">
      <c r="A266" s="14" t="s">
        <v>484</v>
      </c>
      <c r="B266" s="15"/>
      <c r="C266" s="15">
        <v>7716.85</v>
      </c>
      <c r="D266" s="15"/>
      <c r="E266" s="15">
        <v>696.32961728985003</v>
      </c>
      <c r="F266" s="15">
        <v>48.418155706850001</v>
      </c>
      <c r="G266" s="15"/>
      <c r="H266" s="15"/>
      <c r="I266" s="15">
        <v>219.75934334944</v>
      </c>
      <c r="J266" s="15"/>
      <c r="K266" s="15"/>
      <c r="L266" s="15">
        <v>869.25256307108998</v>
      </c>
      <c r="M266" s="15"/>
      <c r="N266" s="15"/>
      <c r="O266" s="15">
        <v>54.417055173679998</v>
      </c>
      <c r="P266" s="15"/>
      <c r="Q266" s="15"/>
      <c r="R266" s="15"/>
      <c r="S266" s="15">
        <v>613.52423607090998</v>
      </c>
      <c r="T266" s="15"/>
      <c r="U266" s="15"/>
      <c r="V266" s="15">
        <v>1529.77583065714</v>
      </c>
      <c r="W266" s="15">
        <v>268.07460081341998</v>
      </c>
      <c r="X266" s="15"/>
      <c r="Y266" s="15"/>
      <c r="Z266" s="15"/>
      <c r="AA266" s="15">
        <v>543.30269102855004</v>
      </c>
      <c r="AB266" s="15"/>
      <c r="AC266" s="15"/>
      <c r="AD266" s="15"/>
      <c r="AE266" s="15"/>
      <c r="AF266" s="15">
        <v>123.59437343473</v>
      </c>
      <c r="AG266" s="15">
        <v>492.80553819993003</v>
      </c>
      <c r="AH266" s="15">
        <v>417.69518705869001</v>
      </c>
      <c r="AI266" s="15">
        <v>534.88740026545997</v>
      </c>
      <c r="AJ266" s="15">
        <v>330.80655058259998</v>
      </c>
      <c r="AK266" s="15">
        <v>241.28416532404</v>
      </c>
      <c r="AL266" s="15">
        <v>519.70280354992997</v>
      </c>
      <c r="AM266" s="15">
        <v>1.7068306341999999</v>
      </c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15"/>
      <c r="AY266" s="15"/>
      <c r="AZ266" s="15"/>
      <c r="BA266" s="15"/>
      <c r="BB266" s="15"/>
      <c r="BC266" s="15"/>
      <c r="BD266" s="15"/>
      <c r="BE266" s="15"/>
      <c r="BF266" s="15"/>
      <c r="BG266" s="15"/>
      <c r="BH266" s="15"/>
      <c r="BI266" s="15"/>
      <c r="BJ266" s="15"/>
      <c r="BK266" s="15"/>
      <c r="BL266" s="15"/>
      <c r="BM266" s="15"/>
      <c r="BN266" s="15"/>
      <c r="BO266" s="15"/>
      <c r="BP266" s="15"/>
      <c r="BQ266" s="15"/>
      <c r="BR266" s="15"/>
      <c r="BS266" s="15"/>
      <c r="BT266" s="15"/>
      <c r="BU266" s="15"/>
      <c r="BV266" s="15"/>
      <c r="BW266" s="15"/>
      <c r="BX266" s="15"/>
      <c r="BY266" s="15"/>
      <c r="BZ266" s="15"/>
      <c r="CA266" s="15"/>
      <c r="CB266" s="15"/>
      <c r="CC266" s="15"/>
      <c r="CD266" s="15"/>
      <c r="CE266" s="15"/>
      <c r="CF266" s="15"/>
    </row>
    <row r="267" spans="1:84" ht="16.5" x14ac:dyDescent="0.35">
      <c r="A267" s="14" t="s">
        <v>485</v>
      </c>
      <c r="B267" s="15"/>
      <c r="C267" s="15">
        <v>7786.9</v>
      </c>
      <c r="D267" s="15"/>
      <c r="E267" s="15">
        <v>735.07091451323004</v>
      </c>
      <c r="F267" s="15">
        <v>48.898223876359999</v>
      </c>
      <c r="G267" s="15"/>
      <c r="H267" s="15"/>
      <c r="I267" s="15">
        <v>221.45897468384001</v>
      </c>
      <c r="J267" s="15"/>
      <c r="K267" s="15"/>
      <c r="L267" s="15">
        <v>842.40095236741001</v>
      </c>
      <c r="M267" s="15"/>
      <c r="N267" s="15"/>
      <c r="O267" s="15">
        <v>57.938519643820001</v>
      </c>
      <c r="P267" s="15"/>
      <c r="Q267" s="15"/>
      <c r="R267" s="15"/>
      <c r="S267" s="15">
        <v>620.28650109849002</v>
      </c>
      <c r="T267" s="15"/>
      <c r="U267" s="15"/>
      <c r="V267" s="15">
        <v>1547.28798569732</v>
      </c>
      <c r="W267" s="15">
        <v>269.38042458503003</v>
      </c>
      <c r="X267" s="15"/>
      <c r="Y267" s="15"/>
      <c r="Z267" s="15"/>
      <c r="AA267" s="15">
        <v>535.86521647457005</v>
      </c>
      <c r="AB267" s="15"/>
      <c r="AC267" s="15"/>
      <c r="AD267" s="15"/>
      <c r="AE267" s="15"/>
      <c r="AF267" s="15">
        <v>125.33698729507999</v>
      </c>
      <c r="AG267" s="15">
        <v>497.44187035725002</v>
      </c>
      <c r="AH267" s="15">
        <v>432.33318318317998</v>
      </c>
      <c r="AI267" s="15">
        <v>530.22908428965002</v>
      </c>
      <c r="AJ267" s="15">
        <v>332.00273680574003</v>
      </c>
      <c r="AK267" s="15">
        <v>244.79496511312001</v>
      </c>
      <c r="AL267" s="15">
        <v>521.45701430407996</v>
      </c>
      <c r="AM267" s="15">
        <v>2.1638603379300001</v>
      </c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  <c r="AY267" s="15"/>
      <c r="AZ267" s="15"/>
      <c r="BA267" s="15"/>
      <c r="BB267" s="15"/>
      <c r="BC267" s="15"/>
      <c r="BD267" s="15"/>
      <c r="BE267" s="15"/>
      <c r="BF267" s="15"/>
      <c r="BG267" s="15"/>
      <c r="BH267" s="15"/>
      <c r="BI267" s="15"/>
      <c r="BJ267" s="15"/>
      <c r="BK267" s="15"/>
      <c r="BL267" s="15"/>
      <c r="BM267" s="15"/>
      <c r="BN267" s="15"/>
      <c r="BO267" s="15"/>
      <c r="BP267" s="15"/>
      <c r="BQ267" s="15"/>
      <c r="BR267" s="15"/>
      <c r="BS267" s="15"/>
      <c r="BT267" s="15"/>
      <c r="BU267" s="15"/>
      <c r="BV267" s="15"/>
      <c r="BW267" s="15"/>
      <c r="BX267" s="15"/>
      <c r="BY267" s="15"/>
      <c r="BZ267" s="15"/>
      <c r="CA267" s="15"/>
      <c r="CB267" s="15"/>
      <c r="CC267" s="15"/>
      <c r="CD267" s="15"/>
      <c r="CE267" s="15"/>
      <c r="CF267" s="15"/>
    </row>
    <row r="268" spans="1:84" ht="16.5" x14ac:dyDescent="0.35">
      <c r="A268" s="14" t="s">
        <v>486</v>
      </c>
      <c r="B268" s="15"/>
      <c r="C268" s="15">
        <v>7816.55</v>
      </c>
      <c r="D268" s="15"/>
      <c r="E268" s="15">
        <v>771.62634540118995</v>
      </c>
      <c r="F268" s="15">
        <v>49.250432644470003</v>
      </c>
      <c r="G268" s="15"/>
      <c r="H268" s="15"/>
      <c r="I268" s="15">
        <v>229.17262799689999</v>
      </c>
      <c r="J268" s="15"/>
      <c r="K268" s="15"/>
      <c r="L268" s="15">
        <v>833.43000939693002</v>
      </c>
      <c r="M268" s="15"/>
      <c r="N268" s="15"/>
      <c r="O268" s="15">
        <v>57.697403219240002</v>
      </c>
      <c r="P268" s="15"/>
      <c r="Q268" s="15"/>
      <c r="R268" s="15"/>
      <c r="S268" s="15">
        <v>617.91354155079</v>
      </c>
      <c r="T268" s="15"/>
      <c r="U268" s="15"/>
      <c r="V268" s="15">
        <v>1525.30968629473</v>
      </c>
      <c r="W268" s="15">
        <v>276.98703322159002</v>
      </c>
      <c r="X268" s="15"/>
      <c r="Y268" s="15"/>
      <c r="Z268" s="15"/>
      <c r="AA268" s="15">
        <v>544.26881739016005</v>
      </c>
      <c r="AB268" s="15"/>
      <c r="AC268" s="15"/>
      <c r="AD268" s="15"/>
      <c r="AE268" s="15"/>
      <c r="AF268" s="15">
        <v>132.7381954416</v>
      </c>
      <c r="AG268" s="15">
        <v>494.57368852248999</v>
      </c>
      <c r="AH268" s="15">
        <v>443.04640481997001</v>
      </c>
      <c r="AI268" s="15">
        <v>519.80430464813003</v>
      </c>
      <c r="AJ268" s="15">
        <v>342.34486124360001</v>
      </c>
      <c r="AK268" s="15">
        <v>240.21717154164</v>
      </c>
      <c r="AL268" s="15">
        <v>509.29982391113998</v>
      </c>
      <c r="AM268" s="15">
        <v>1.7281212349899999</v>
      </c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  <c r="AZ268" s="15"/>
      <c r="BA268" s="15"/>
      <c r="BB268" s="15"/>
      <c r="BC268" s="15"/>
      <c r="BD268" s="15"/>
      <c r="BE268" s="15"/>
      <c r="BF268" s="15"/>
      <c r="BG268" s="15"/>
      <c r="BH268" s="15"/>
      <c r="BI268" s="15"/>
      <c r="BJ268" s="15"/>
      <c r="BK268" s="15"/>
      <c r="BL268" s="15"/>
      <c r="BM268" s="15"/>
      <c r="BN268" s="15"/>
      <c r="BO268" s="15"/>
      <c r="BP268" s="15"/>
      <c r="BQ268" s="15"/>
      <c r="BR268" s="15"/>
      <c r="BS268" s="15"/>
      <c r="BT268" s="15"/>
      <c r="BU268" s="15"/>
      <c r="BV268" s="15"/>
      <c r="BW268" s="15"/>
      <c r="BX268" s="15"/>
      <c r="BY268" s="15"/>
      <c r="BZ268" s="15"/>
      <c r="CA268" s="15"/>
      <c r="CB268" s="15"/>
      <c r="CC268" s="15"/>
      <c r="CD268" s="15"/>
      <c r="CE268" s="15"/>
      <c r="CF268" s="15"/>
    </row>
    <row r="269" spans="1:84" ht="16.5" x14ac:dyDescent="0.35">
      <c r="A269" s="14" t="s">
        <v>487</v>
      </c>
      <c r="B269" s="15"/>
      <c r="C269" s="15">
        <v>7874.07</v>
      </c>
      <c r="D269" s="15"/>
      <c r="E269" s="15">
        <v>785.46428327526996</v>
      </c>
      <c r="F269" s="15">
        <v>49.158961950379997</v>
      </c>
      <c r="G269" s="15"/>
      <c r="H269" s="15"/>
      <c r="I269" s="15">
        <v>232.12151571344</v>
      </c>
      <c r="J269" s="15"/>
      <c r="K269" s="15"/>
      <c r="L269" s="15">
        <v>847.06748668921</v>
      </c>
      <c r="M269" s="15"/>
      <c r="N269" s="15"/>
      <c r="O269" s="15">
        <v>60.704740656330003</v>
      </c>
      <c r="P269" s="15"/>
      <c r="Q269" s="15"/>
      <c r="R269" s="15"/>
      <c r="S269" s="15">
        <v>618.09940373912002</v>
      </c>
      <c r="T269" s="15"/>
      <c r="U269" s="15"/>
      <c r="V269" s="15">
        <v>1553.77791434298</v>
      </c>
      <c r="W269" s="15">
        <v>284.72249910376001</v>
      </c>
      <c r="X269" s="15"/>
      <c r="Y269" s="15"/>
      <c r="Z269" s="15"/>
      <c r="AA269" s="15">
        <v>541.18460847639005</v>
      </c>
      <c r="AB269" s="15"/>
      <c r="AC269" s="15"/>
      <c r="AD269" s="15"/>
      <c r="AE269" s="15"/>
      <c r="AF269" s="15">
        <v>138.0914964415</v>
      </c>
      <c r="AG269" s="15">
        <v>504.75586256050002</v>
      </c>
      <c r="AH269" s="15">
        <v>436.41129075460998</v>
      </c>
      <c r="AI269" s="15">
        <v>503.97384079687998</v>
      </c>
      <c r="AJ269" s="15">
        <v>354.95411916235997</v>
      </c>
      <c r="AK269" s="15">
        <v>226.10030282002</v>
      </c>
      <c r="AL269" s="15">
        <v>498.91102020907999</v>
      </c>
      <c r="AM269" s="15">
        <v>1.89387534117</v>
      </c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  <c r="AZ269" s="15"/>
      <c r="BA269" s="15"/>
      <c r="BB269" s="15"/>
      <c r="BC269" s="15"/>
      <c r="BD269" s="15"/>
      <c r="BE269" s="15"/>
      <c r="BF269" s="15"/>
      <c r="BG269" s="15"/>
      <c r="BH269" s="15"/>
      <c r="BI269" s="15"/>
      <c r="BJ269" s="15"/>
      <c r="BK269" s="15"/>
      <c r="BL269" s="15"/>
      <c r="BM269" s="15"/>
      <c r="BN269" s="15"/>
      <c r="BO269" s="15"/>
      <c r="BP269" s="15"/>
      <c r="BQ269" s="15"/>
      <c r="BR269" s="15"/>
      <c r="BS269" s="15"/>
      <c r="BT269" s="15"/>
      <c r="BU269" s="15"/>
      <c r="BV269" s="15"/>
      <c r="BW269" s="15"/>
      <c r="BX269" s="15"/>
      <c r="BY269" s="15"/>
      <c r="BZ269" s="15"/>
      <c r="CA269" s="15"/>
      <c r="CB269" s="15"/>
      <c r="CC269" s="15"/>
      <c r="CD269" s="15"/>
      <c r="CE269" s="15"/>
      <c r="CF269" s="15"/>
    </row>
    <row r="270" spans="1:84" ht="16.5" x14ac:dyDescent="0.35">
      <c r="A270" s="14" t="s">
        <v>488</v>
      </c>
      <c r="B270" s="15"/>
      <c r="C270" s="15">
        <v>7844.78</v>
      </c>
      <c r="D270" s="15"/>
      <c r="E270" s="15">
        <v>770.44475420184006</v>
      </c>
      <c r="F270" s="15">
        <v>51.670880148679998</v>
      </c>
      <c r="G270" s="15"/>
      <c r="H270" s="15"/>
      <c r="I270" s="15">
        <v>238.26542266094</v>
      </c>
      <c r="J270" s="15"/>
      <c r="K270" s="15"/>
      <c r="L270" s="15">
        <v>862.49962794359999</v>
      </c>
      <c r="M270" s="15"/>
      <c r="N270" s="15"/>
      <c r="O270" s="15">
        <v>60.566098642089997</v>
      </c>
      <c r="P270" s="15"/>
      <c r="Q270" s="15"/>
      <c r="R270" s="15"/>
      <c r="S270" s="15">
        <v>612.33173105266997</v>
      </c>
      <c r="T270" s="15"/>
      <c r="U270" s="15"/>
      <c r="V270" s="15">
        <v>1508.94777880076</v>
      </c>
      <c r="W270" s="15">
        <v>281.71838128004998</v>
      </c>
      <c r="X270" s="15"/>
      <c r="Y270" s="15"/>
      <c r="Z270" s="15"/>
      <c r="AA270" s="15">
        <v>540.73270391803999</v>
      </c>
      <c r="AB270" s="15"/>
      <c r="AC270" s="15"/>
      <c r="AD270" s="15"/>
      <c r="AE270" s="15"/>
      <c r="AF270" s="15">
        <v>138.32945413690999</v>
      </c>
      <c r="AG270" s="15">
        <v>528.12431412166995</v>
      </c>
      <c r="AH270" s="15">
        <v>431.03271706920998</v>
      </c>
      <c r="AI270" s="15">
        <v>512.08667716644004</v>
      </c>
      <c r="AJ270" s="15">
        <v>356.51443636082001</v>
      </c>
      <c r="AK270" s="15">
        <v>223.48891376557</v>
      </c>
      <c r="AL270" s="15">
        <v>493.73807441583</v>
      </c>
      <c r="AM270" s="15">
        <v>2.1915234748899999</v>
      </c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  <c r="AZ270" s="15"/>
      <c r="BA270" s="15"/>
      <c r="BB270" s="15"/>
      <c r="BC270" s="15"/>
      <c r="BD270" s="15"/>
      <c r="BE270" s="15"/>
      <c r="BF270" s="15"/>
      <c r="BG270" s="15"/>
      <c r="BH270" s="15"/>
      <c r="BI270" s="15"/>
      <c r="BJ270" s="15"/>
      <c r="BK270" s="15"/>
      <c r="BL270" s="15"/>
      <c r="BM270" s="15"/>
      <c r="BN270" s="15"/>
      <c r="BO270" s="15"/>
      <c r="BP270" s="15"/>
      <c r="BQ270" s="15"/>
      <c r="BR270" s="15"/>
      <c r="BS270" s="15"/>
      <c r="BT270" s="15"/>
      <c r="BU270" s="15"/>
      <c r="BV270" s="15"/>
      <c r="BW270" s="15"/>
      <c r="BX270" s="15"/>
      <c r="BY270" s="15"/>
      <c r="BZ270" s="15"/>
      <c r="CA270" s="15"/>
      <c r="CB270" s="15"/>
      <c r="CC270" s="15"/>
      <c r="CD270" s="15"/>
      <c r="CE270" s="15"/>
      <c r="CF270" s="15"/>
    </row>
    <row r="271" spans="1:84" ht="16.5" x14ac:dyDescent="0.35">
      <c r="A271" s="14" t="s">
        <v>489</v>
      </c>
      <c r="B271" s="15"/>
      <c r="C271" s="15">
        <v>7850.46</v>
      </c>
      <c r="D271" s="15"/>
      <c r="E271" s="15">
        <v>735.57425651399001</v>
      </c>
      <c r="F271" s="15">
        <v>54.546702864049998</v>
      </c>
      <c r="G271" s="15"/>
      <c r="H271" s="15"/>
      <c r="I271" s="15">
        <v>245.83424177338</v>
      </c>
      <c r="J271" s="15"/>
      <c r="K271" s="15"/>
      <c r="L271" s="15">
        <v>896.13462498445995</v>
      </c>
      <c r="M271" s="15"/>
      <c r="N271" s="15"/>
      <c r="O271" s="15">
        <v>59.697241138540001</v>
      </c>
      <c r="P271" s="15"/>
      <c r="Q271" s="15"/>
      <c r="R271" s="15"/>
      <c r="S271" s="15">
        <v>612.93051981430006</v>
      </c>
      <c r="T271" s="15"/>
      <c r="U271" s="15"/>
      <c r="V271" s="15">
        <v>1493.83432744778</v>
      </c>
      <c r="W271" s="15">
        <v>270.81297638430999</v>
      </c>
      <c r="X271" s="15"/>
      <c r="Y271" s="15"/>
      <c r="Z271" s="15"/>
      <c r="AA271" s="15">
        <v>538.96398958627003</v>
      </c>
      <c r="AB271" s="15"/>
      <c r="AC271" s="15"/>
      <c r="AD271" s="15"/>
      <c r="AE271" s="15"/>
      <c r="AF271" s="15">
        <v>136.80256305502999</v>
      </c>
      <c r="AG271" s="15">
        <v>528.87008319168001</v>
      </c>
      <c r="AH271" s="15">
        <v>445.69916501697998</v>
      </c>
      <c r="AI271" s="15">
        <v>522.26363622648</v>
      </c>
      <c r="AJ271" s="15">
        <v>345.86639109382998</v>
      </c>
      <c r="AK271" s="15">
        <v>226.58725497309999</v>
      </c>
      <c r="AL271" s="15">
        <v>504.65540372478</v>
      </c>
      <c r="AM271" s="15">
        <v>1.9976287125400001</v>
      </c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  <c r="AY271" s="15"/>
      <c r="AZ271" s="15"/>
      <c r="BA271" s="15"/>
      <c r="BB271" s="15"/>
      <c r="BC271" s="15"/>
      <c r="BD271" s="15"/>
      <c r="BE271" s="15"/>
      <c r="BF271" s="15"/>
      <c r="BG271" s="15"/>
      <c r="BH271" s="15"/>
      <c r="BI271" s="15"/>
      <c r="BJ271" s="15"/>
      <c r="BK271" s="15"/>
      <c r="BL271" s="15"/>
      <c r="BM271" s="15"/>
      <c r="BN271" s="15"/>
      <c r="BO271" s="15"/>
      <c r="BP271" s="15"/>
      <c r="BQ271" s="15"/>
      <c r="BR271" s="15"/>
      <c r="BS271" s="15"/>
      <c r="BT271" s="15"/>
      <c r="BU271" s="15"/>
      <c r="BV271" s="15"/>
      <c r="BW271" s="15"/>
      <c r="BX271" s="15"/>
      <c r="BY271" s="15"/>
      <c r="BZ271" s="15"/>
      <c r="CA271" s="15"/>
      <c r="CB271" s="15"/>
      <c r="CC271" s="15"/>
      <c r="CD271" s="15"/>
      <c r="CE271" s="15"/>
      <c r="CF271" s="15"/>
    </row>
    <row r="272" spans="1:84" ht="16.5" x14ac:dyDescent="0.35">
      <c r="A272" s="14" t="s">
        <v>490</v>
      </c>
      <c r="B272" s="15"/>
      <c r="C272" s="15">
        <v>7838.27</v>
      </c>
      <c r="D272" s="15"/>
      <c r="E272" s="15">
        <v>694.04656034645996</v>
      </c>
      <c r="F272" s="15">
        <v>55.275238999259997</v>
      </c>
      <c r="G272" s="15"/>
      <c r="H272" s="15"/>
      <c r="I272" s="15">
        <v>246.70991400371</v>
      </c>
      <c r="J272" s="15"/>
      <c r="K272" s="15"/>
      <c r="L272" s="15">
        <v>889.35376330705003</v>
      </c>
      <c r="M272" s="15"/>
      <c r="N272" s="15"/>
      <c r="O272" s="15">
        <v>57.335105141710002</v>
      </c>
      <c r="P272" s="15"/>
      <c r="Q272" s="15"/>
      <c r="R272" s="15"/>
      <c r="S272" s="15">
        <v>625.07872127247003</v>
      </c>
      <c r="T272" s="15"/>
      <c r="U272" s="15"/>
      <c r="V272" s="15">
        <v>1488.0606695972499</v>
      </c>
      <c r="W272" s="15">
        <v>259.63463426993002</v>
      </c>
      <c r="X272" s="15"/>
      <c r="Y272" s="15"/>
      <c r="Z272" s="15"/>
      <c r="AA272" s="15">
        <v>562.09178754459003</v>
      </c>
      <c r="AB272" s="15"/>
      <c r="AC272" s="15"/>
      <c r="AD272" s="15"/>
      <c r="AE272" s="15"/>
      <c r="AF272" s="15">
        <v>133.2023467969</v>
      </c>
      <c r="AG272" s="15">
        <v>503.91188427668999</v>
      </c>
      <c r="AH272" s="15">
        <v>458.53678935165999</v>
      </c>
      <c r="AI272" s="15">
        <v>550.24057385462004</v>
      </c>
      <c r="AJ272" s="15">
        <v>337.79203265456999</v>
      </c>
      <c r="AK272" s="15">
        <v>234.84715307206</v>
      </c>
      <c r="AL272" s="15">
        <v>515.34989890509996</v>
      </c>
      <c r="AM272" s="15">
        <v>2.2426444164800001</v>
      </c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  <c r="AZ272" s="15"/>
      <c r="BA272" s="15"/>
      <c r="BB272" s="15"/>
      <c r="BC272" s="15"/>
      <c r="BD272" s="15"/>
      <c r="BE272" s="15"/>
      <c r="BF272" s="15"/>
      <c r="BG272" s="15"/>
      <c r="BH272" s="15"/>
      <c r="BI272" s="15"/>
      <c r="BJ272" s="15"/>
      <c r="BK272" s="15"/>
      <c r="BL272" s="15"/>
      <c r="BM272" s="15"/>
      <c r="BN272" s="15"/>
      <c r="BO272" s="15"/>
      <c r="BP272" s="15"/>
      <c r="BQ272" s="15"/>
      <c r="BR272" s="15"/>
      <c r="BS272" s="15"/>
      <c r="BT272" s="15"/>
      <c r="BU272" s="15"/>
      <c r="BV272" s="15"/>
      <c r="BW272" s="15"/>
      <c r="BX272" s="15"/>
      <c r="BY272" s="15"/>
      <c r="BZ272" s="15"/>
      <c r="CA272" s="15"/>
      <c r="CB272" s="15"/>
      <c r="CC272" s="15"/>
      <c r="CD272" s="15"/>
      <c r="CE272" s="15"/>
      <c r="CF272" s="15"/>
    </row>
    <row r="273" spans="1:84" ht="16.5" x14ac:dyDescent="0.35">
      <c r="A273" s="14" t="s">
        <v>491</v>
      </c>
      <c r="B273" s="15"/>
      <c r="C273" s="15">
        <v>7819.53</v>
      </c>
      <c r="D273" s="15"/>
      <c r="E273" s="15">
        <v>649.51585540422002</v>
      </c>
      <c r="F273" s="15">
        <v>54.929612797159997</v>
      </c>
      <c r="G273" s="15"/>
      <c r="H273" s="15"/>
      <c r="I273" s="15">
        <v>249.41121515899999</v>
      </c>
      <c r="J273" s="15"/>
      <c r="K273" s="15"/>
      <c r="L273" s="15">
        <v>882.44352457997002</v>
      </c>
      <c r="M273" s="15"/>
      <c r="N273" s="15"/>
      <c r="O273" s="15">
        <v>54.386306297209998</v>
      </c>
      <c r="P273" s="15"/>
      <c r="Q273" s="15"/>
      <c r="R273" s="15"/>
      <c r="S273" s="15">
        <v>625.30657210367997</v>
      </c>
      <c r="T273" s="15"/>
      <c r="U273" s="15"/>
      <c r="V273" s="15">
        <v>1497.9716424232599</v>
      </c>
      <c r="W273" s="15">
        <v>268.99782066880999</v>
      </c>
      <c r="X273" s="15"/>
      <c r="Y273" s="15"/>
      <c r="Z273" s="15"/>
      <c r="AA273" s="15">
        <v>567.81390650003004</v>
      </c>
      <c r="AB273" s="15"/>
      <c r="AC273" s="15"/>
      <c r="AD273" s="15"/>
      <c r="AE273" s="15"/>
      <c r="AF273" s="15">
        <v>133.71656367355001</v>
      </c>
      <c r="AG273" s="15">
        <v>486.14265204254002</v>
      </c>
      <c r="AH273" s="15">
        <v>452.06158217738999</v>
      </c>
      <c r="AI273" s="15">
        <v>557.76749881876003</v>
      </c>
      <c r="AJ273" s="15">
        <v>348.02678131660002</v>
      </c>
      <c r="AK273" s="15">
        <v>236.95309154421</v>
      </c>
      <c r="AL273" s="15">
        <v>516.08685690540005</v>
      </c>
      <c r="AM273" s="15">
        <v>1.7063166919699999</v>
      </c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  <c r="AZ273" s="15"/>
      <c r="BA273" s="15"/>
      <c r="BB273" s="15"/>
      <c r="BC273" s="15"/>
      <c r="BD273" s="15"/>
      <c r="BE273" s="15"/>
      <c r="BF273" s="15"/>
      <c r="BG273" s="15"/>
      <c r="BH273" s="15"/>
      <c r="BI273" s="15"/>
      <c r="BJ273" s="15"/>
      <c r="BK273" s="15"/>
      <c r="BL273" s="15"/>
      <c r="BM273" s="15"/>
      <c r="BN273" s="15"/>
      <c r="BO273" s="15"/>
      <c r="BP273" s="15"/>
      <c r="BQ273" s="15"/>
      <c r="BR273" s="15"/>
      <c r="BS273" s="15"/>
      <c r="BT273" s="15"/>
      <c r="BU273" s="15"/>
      <c r="BV273" s="15"/>
      <c r="BW273" s="15"/>
      <c r="BX273" s="15"/>
      <c r="BY273" s="15"/>
      <c r="BZ273" s="15"/>
      <c r="CA273" s="15"/>
      <c r="CB273" s="15"/>
      <c r="CC273" s="15"/>
      <c r="CD273" s="15"/>
      <c r="CE273" s="15"/>
      <c r="CF273" s="15"/>
    </row>
    <row r="274" spans="1:84" ht="16.5" x14ac:dyDescent="0.35">
      <c r="A274" s="14" t="s">
        <v>492</v>
      </c>
      <c r="B274" s="15"/>
      <c r="C274" s="15">
        <v>7809.45</v>
      </c>
      <c r="D274" s="15"/>
      <c r="E274" s="15">
        <v>633.24878961828995</v>
      </c>
      <c r="F274" s="15">
        <v>51.695114407710001</v>
      </c>
      <c r="G274" s="15"/>
      <c r="H274" s="15"/>
      <c r="I274" s="15">
        <v>248.45454202484001</v>
      </c>
      <c r="J274" s="15"/>
      <c r="K274" s="15"/>
      <c r="L274" s="15">
        <v>869.20972592638998</v>
      </c>
      <c r="M274" s="15"/>
      <c r="N274" s="15"/>
      <c r="O274" s="15">
        <v>51.795588082019997</v>
      </c>
      <c r="P274" s="15"/>
      <c r="Q274" s="15"/>
      <c r="R274" s="15"/>
      <c r="S274" s="15">
        <v>619.24992975238001</v>
      </c>
      <c r="T274" s="15"/>
      <c r="U274" s="15"/>
      <c r="V274" s="15">
        <v>1485.76831119656</v>
      </c>
      <c r="W274" s="15">
        <v>291.07495209183998</v>
      </c>
      <c r="X274" s="15"/>
      <c r="Y274" s="15"/>
      <c r="Z274" s="15"/>
      <c r="AA274" s="15">
        <v>588.78550942069</v>
      </c>
      <c r="AB274" s="15"/>
      <c r="AC274" s="15"/>
      <c r="AD274" s="15"/>
      <c r="AE274" s="15"/>
      <c r="AF274" s="15">
        <v>131.61795797510999</v>
      </c>
      <c r="AG274" s="15">
        <v>469.57760457069003</v>
      </c>
      <c r="AH274" s="15">
        <v>447.78894190078</v>
      </c>
      <c r="AI274" s="15">
        <v>567.26080340750002</v>
      </c>
      <c r="AJ274" s="15">
        <v>347.74704247735002</v>
      </c>
      <c r="AK274" s="15">
        <v>238.17648986673001</v>
      </c>
      <c r="AL274" s="15">
        <v>507.56332349441999</v>
      </c>
      <c r="AM274" s="15">
        <v>2.13514018502</v>
      </c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15"/>
      <c r="AY274" s="15"/>
      <c r="AZ274" s="15"/>
      <c r="BA274" s="15"/>
      <c r="BB274" s="15"/>
      <c r="BC274" s="15"/>
      <c r="BD274" s="15"/>
      <c r="BE274" s="15"/>
      <c r="BF274" s="15"/>
      <c r="BG274" s="15"/>
      <c r="BH274" s="15"/>
      <c r="BI274" s="15"/>
      <c r="BJ274" s="15"/>
      <c r="BK274" s="15"/>
      <c r="BL274" s="15"/>
      <c r="BM274" s="15"/>
      <c r="BN274" s="15"/>
      <c r="BO274" s="15"/>
      <c r="BP274" s="15"/>
      <c r="BQ274" s="15"/>
      <c r="BR274" s="15"/>
      <c r="BS274" s="15"/>
      <c r="BT274" s="15"/>
      <c r="BU274" s="15"/>
      <c r="BV274" s="15"/>
      <c r="BW274" s="15"/>
      <c r="BX274" s="15"/>
      <c r="BY274" s="15"/>
      <c r="BZ274" s="15"/>
      <c r="CA274" s="15"/>
      <c r="CB274" s="15"/>
      <c r="CC274" s="15"/>
      <c r="CD274" s="15"/>
      <c r="CE274" s="15"/>
      <c r="CF274" s="15"/>
    </row>
    <row r="275" spans="1:84" ht="16.5" x14ac:dyDescent="0.35">
      <c r="A275" s="14" t="s">
        <v>493</v>
      </c>
      <c r="B275" s="15"/>
      <c r="C275" s="15">
        <v>7809.89</v>
      </c>
      <c r="D275" s="15"/>
      <c r="E275" s="15">
        <v>644.51835764174996</v>
      </c>
      <c r="F275" s="15">
        <v>53.111573887360002</v>
      </c>
      <c r="G275" s="15"/>
      <c r="H275" s="15"/>
      <c r="I275" s="15">
        <v>250.40211090931001</v>
      </c>
      <c r="J275" s="15"/>
      <c r="K275" s="15"/>
      <c r="L275" s="15">
        <v>882.88948784235004</v>
      </c>
      <c r="M275" s="15"/>
      <c r="N275" s="15"/>
      <c r="O275" s="15">
        <v>51.541540178470001</v>
      </c>
      <c r="P275" s="15"/>
      <c r="Q275" s="15"/>
      <c r="R275" s="15"/>
      <c r="S275" s="15">
        <v>626.56654537115003</v>
      </c>
      <c r="T275" s="15"/>
      <c r="U275" s="15"/>
      <c r="V275" s="15">
        <v>1491.8365029481899</v>
      </c>
      <c r="W275" s="15">
        <v>283.86111620526998</v>
      </c>
      <c r="X275" s="15"/>
      <c r="Y275" s="15"/>
      <c r="Z275" s="15"/>
      <c r="AA275" s="15">
        <v>566.75225235009998</v>
      </c>
      <c r="AB275" s="15"/>
      <c r="AC275" s="15"/>
      <c r="AD275" s="15"/>
      <c r="AE275" s="15"/>
      <c r="AF275" s="15">
        <v>131.09439353434999</v>
      </c>
      <c r="AG275" s="15">
        <v>462.74866114487003</v>
      </c>
      <c r="AH275" s="15">
        <v>433.99954159632</v>
      </c>
      <c r="AI275" s="15">
        <v>571.93464320249996</v>
      </c>
      <c r="AJ275" s="15">
        <v>350.24774487188</v>
      </c>
      <c r="AK275" s="15">
        <v>238.01818946822999</v>
      </c>
      <c r="AL275" s="15">
        <v>507.09579597555</v>
      </c>
      <c r="AM275" s="15">
        <v>2.2532633101099999</v>
      </c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  <c r="AZ275" s="15"/>
      <c r="BA275" s="15"/>
      <c r="BB275" s="15"/>
      <c r="BC275" s="15"/>
      <c r="BD275" s="15"/>
      <c r="BE275" s="15"/>
      <c r="BF275" s="15"/>
      <c r="BG275" s="15"/>
      <c r="BH275" s="15"/>
      <c r="BI275" s="15"/>
      <c r="BJ275" s="15"/>
      <c r="BK275" s="15"/>
      <c r="BL275" s="15"/>
      <c r="BM275" s="15"/>
      <c r="BN275" s="15"/>
      <c r="BO275" s="15"/>
      <c r="BP275" s="15"/>
      <c r="BQ275" s="15"/>
      <c r="BR275" s="15"/>
      <c r="BS275" s="15"/>
      <c r="BT275" s="15"/>
      <c r="BU275" s="15"/>
      <c r="BV275" s="15"/>
      <c r="BW275" s="15"/>
      <c r="BX275" s="15"/>
      <c r="BY275" s="15"/>
      <c r="BZ275" s="15"/>
      <c r="CA275" s="15"/>
      <c r="CB275" s="15"/>
      <c r="CC275" s="15"/>
      <c r="CD275" s="15"/>
      <c r="CE275" s="15"/>
      <c r="CF275" s="15"/>
    </row>
    <row r="276" spans="1:84" ht="16.5" x14ac:dyDescent="0.35">
      <c r="A276" s="14" t="s">
        <v>494</v>
      </c>
      <c r="B276" s="15"/>
      <c r="C276" s="15">
        <v>7874.08</v>
      </c>
      <c r="D276" s="15"/>
      <c r="E276" s="15">
        <v>667.28773695630002</v>
      </c>
      <c r="F276" s="15">
        <v>50.40319558921</v>
      </c>
      <c r="G276" s="15"/>
      <c r="H276" s="15"/>
      <c r="I276" s="15">
        <v>254.83629777873</v>
      </c>
      <c r="J276" s="15"/>
      <c r="K276" s="15"/>
      <c r="L276" s="15">
        <v>907.38315076609001</v>
      </c>
      <c r="M276" s="15"/>
      <c r="N276" s="15"/>
      <c r="O276" s="15">
        <v>51.823818100609998</v>
      </c>
      <c r="P276" s="15"/>
      <c r="Q276" s="15"/>
      <c r="R276" s="15"/>
      <c r="S276" s="15">
        <v>630.18789496514</v>
      </c>
      <c r="T276" s="15"/>
      <c r="U276" s="15"/>
      <c r="V276" s="15">
        <v>1477.72774506716</v>
      </c>
      <c r="W276" s="15">
        <v>288.12029559448001</v>
      </c>
      <c r="X276" s="15"/>
      <c r="Y276" s="15"/>
      <c r="Z276" s="15"/>
      <c r="AA276" s="15">
        <v>577.92441351368996</v>
      </c>
      <c r="AB276" s="15"/>
      <c r="AC276" s="15"/>
      <c r="AD276" s="15"/>
      <c r="AE276" s="15"/>
      <c r="AF276" s="15">
        <v>128.44740992944</v>
      </c>
      <c r="AG276" s="15">
        <v>454.39741467037999</v>
      </c>
      <c r="AH276" s="15">
        <v>430.56863979245998</v>
      </c>
      <c r="AI276" s="15">
        <v>590.97240017958995</v>
      </c>
      <c r="AJ276" s="15">
        <v>354.40314469737001</v>
      </c>
      <c r="AK276" s="15">
        <v>231.86681729470001</v>
      </c>
      <c r="AL276" s="15">
        <v>509.35225789822999</v>
      </c>
      <c r="AM276" s="15">
        <v>2.06485395212</v>
      </c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  <c r="AZ276" s="15"/>
      <c r="BA276" s="15"/>
      <c r="BB276" s="15"/>
      <c r="BC276" s="15"/>
      <c r="BD276" s="15"/>
      <c r="BE276" s="15"/>
      <c r="BF276" s="15"/>
      <c r="BG276" s="15"/>
      <c r="BH276" s="15"/>
      <c r="BI276" s="15"/>
      <c r="BJ276" s="15"/>
      <c r="BK276" s="15"/>
      <c r="BL276" s="15"/>
      <c r="BM276" s="15"/>
      <c r="BN276" s="15"/>
      <c r="BO276" s="15"/>
      <c r="BP276" s="15"/>
      <c r="BQ276" s="15"/>
      <c r="BR276" s="15"/>
      <c r="BS276" s="15"/>
      <c r="BT276" s="15"/>
      <c r="BU276" s="15"/>
      <c r="BV276" s="15"/>
      <c r="BW276" s="15"/>
      <c r="BX276" s="15"/>
      <c r="BY276" s="15"/>
      <c r="BZ276" s="15"/>
      <c r="CA276" s="15"/>
      <c r="CB276" s="15"/>
      <c r="CC276" s="15"/>
      <c r="CD276" s="15"/>
      <c r="CE276" s="15"/>
      <c r="CF276" s="15"/>
    </row>
    <row r="277" spans="1:84" ht="16.5" x14ac:dyDescent="0.35">
      <c r="A277" s="14" t="s">
        <v>495</v>
      </c>
      <c r="B277" s="15"/>
      <c r="C277" s="15">
        <v>7889.4</v>
      </c>
      <c r="D277" s="15"/>
      <c r="E277" s="15">
        <v>692.21635641134003</v>
      </c>
      <c r="F277" s="15">
        <v>51.045497357419997</v>
      </c>
      <c r="G277" s="15"/>
      <c r="H277" s="15"/>
      <c r="I277" s="15">
        <v>261.03958472082002</v>
      </c>
      <c r="J277" s="15"/>
      <c r="K277" s="15"/>
      <c r="L277" s="15">
        <v>908.47119773968996</v>
      </c>
      <c r="M277" s="15"/>
      <c r="N277" s="15"/>
      <c r="O277" s="15">
        <v>54.857048311210001</v>
      </c>
      <c r="P277" s="15"/>
      <c r="Q277" s="15"/>
      <c r="R277" s="15"/>
      <c r="S277" s="15">
        <v>640.80980585789996</v>
      </c>
      <c r="T277" s="15"/>
      <c r="U277" s="15"/>
      <c r="V277" s="15">
        <v>1499.1472189266201</v>
      </c>
      <c r="W277" s="15">
        <v>268.28446511939001</v>
      </c>
      <c r="X277" s="15"/>
      <c r="Y277" s="15"/>
      <c r="Z277" s="15"/>
      <c r="AA277" s="15">
        <v>559.45673779996002</v>
      </c>
      <c r="AB277" s="15"/>
      <c r="AC277" s="15"/>
      <c r="AD277" s="15"/>
      <c r="AE277" s="15"/>
      <c r="AF277" s="15">
        <v>129.57318776427999</v>
      </c>
      <c r="AG277" s="15">
        <v>442.69515097988</v>
      </c>
      <c r="AH277" s="15">
        <v>434.57343739381997</v>
      </c>
      <c r="AI277" s="15">
        <v>608.22160015050997</v>
      </c>
      <c r="AJ277" s="15">
        <v>353.83862528697</v>
      </c>
      <c r="AK277" s="15">
        <v>231.77952151296</v>
      </c>
      <c r="AL277" s="15">
        <v>495.27255146168</v>
      </c>
      <c r="AM277" s="15">
        <v>1.72812611987</v>
      </c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  <c r="AZ277" s="15"/>
      <c r="BA277" s="15"/>
      <c r="BB277" s="15"/>
      <c r="BC277" s="15"/>
      <c r="BD277" s="15"/>
      <c r="BE277" s="15"/>
      <c r="BF277" s="15"/>
      <c r="BG277" s="15"/>
      <c r="BH277" s="15"/>
      <c r="BI277" s="15"/>
      <c r="BJ277" s="15"/>
      <c r="BK277" s="15"/>
      <c r="BL277" s="15"/>
      <c r="BM277" s="15"/>
      <c r="BN277" s="15"/>
      <c r="BO277" s="15"/>
      <c r="BP277" s="15"/>
      <c r="BQ277" s="15"/>
      <c r="BR277" s="15"/>
      <c r="BS277" s="15"/>
      <c r="BT277" s="15"/>
      <c r="BU277" s="15"/>
      <c r="BV277" s="15"/>
      <c r="BW277" s="15"/>
      <c r="BX277" s="15"/>
      <c r="BY277" s="15"/>
      <c r="BZ277" s="15"/>
      <c r="CA277" s="15"/>
      <c r="CB277" s="15"/>
      <c r="CC277" s="15"/>
      <c r="CD277" s="15"/>
      <c r="CE277" s="15"/>
      <c r="CF277" s="15"/>
    </row>
    <row r="278" spans="1:84" ht="16.5" x14ac:dyDescent="0.35">
      <c r="A278" s="14" t="s">
        <v>496</v>
      </c>
      <c r="B278" s="15"/>
      <c r="C278" s="15">
        <v>7924.59</v>
      </c>
      <c r="D278" s="15"/>
      <c r="E278" s="15">
        <v>709.01813733388997</v>
      </c>
      <c r="F278" s="15">
        <v>52.951636075010001</v>
      </c>
      <c r="G278" s="15"/>
      <c r="H278" s="15"/>
      <c r="I278" s="15">
        <v>254.87354975490999</v>
      </c>
      <c r="J278" s="15"/>
      <c r="K278" s="15"/>
      <c r="L278" s="15">
        <v>881.26374905498005</v>
      </c>
      <c r="M278" s="15"/>
      <c r="N278" s="15"/>
      <c r="O278" s="15">
        <v>52.561488509130001</v>
      </c>
      <c r="P278" s="15"/>
      <c r="Q278" s="15"/>
      <c r="R278" s="15"/>
      <c r="S278" s="15">
        <v>649.68337379505999</v>
      </c>
      <c r="T278" s="15"/>
      <c r="U278" s="15"/>
      <c r="V278" s="15">
        <v>1510.27650593926</v>
      </c>
      <c r="W278" s="15">
        <v>278.50728163214001</v>
      </c>
      <c r="X278" s="15"/>
      <c r="Y278" s="15"/>
      <c r="Z278" s="15"/>
      <c r="AA278" s="15">
        <v>551.43629448747004</v>
      </c>
      <c r="AB278" s="15"/>
      <c r="AC278" s="15"/>
      <c r="AD278" s="15"/>
      <c r="AE278" s="15"/>
      <c r="AF278" s="15">
        <v>135.46559242895</v>
      </c>
      <c r="AG278" s="15">
        <v>448.54436491823998</v>
      </c>
      <c r="AH278" s="15">
        <v>442.79706604795001</v>
      </c>
      <c r="AI278" s="15">
        <v>613.87399487281004</v>
      </c>
      <c r="AJ278" s="15">
        <v>353.63090424979998</v>
      </c>
      <c r="AK278" s="15">
        <v>236.43345502957001</v>
      </c>
      <c r="AL278" s="15">
        <v>501.93923329055002</v>
      </c>
      <c r="AM278" s="15">
        <v>1.73946759964</v>
      </c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  <c r="AZ278" s="15"/>
      <c r="BA278" s="15"/>
      <c r="BB278" s="15"/>
      <c r="BC278" s="15"/>
      <c r="BD278" s="15"/>
      <c r="BE278" s="15"/>
      <c r="BF278" s="15"/>
      <c r="BG278" s="15"/>
      <c r="BH278" s="15"/>
      <c r="BI278" s="15"/>
      <c r="BJ278" s="15"/>
      <c r="BK278" s="15"/>
      <c r="BL278" s="15"/>
      <c r="BM278" s="15"/>
      <c r="BN278" s="15"/>
      <c r="BO278" s="15"/>
      <c r="BP278" s="15"/>
      <c r="BQ278" s="15"/>
      <c r="BR278" s="15"/>
      <c r="BS278" s="15"/>
      <c r="BT278" s="15"/>
      <c r="BU278" s="15"/>
      <c r="BV278" s="15"/>
      <c r="BW278" s="15"/>
      <c r="BX278" s="15"/>
      <c r="BY278" s="15"/>
      <c r="BZ278" s="15"/>
      <c r="CA278" s="15"/>
      <c r="CB278" s="15"/>
      <c r="CC278" s="15"/>
      <c r="CD278" s="15"/>
      <c r="CE278" s="15"/>
      <c r="CF278" s="15"/>
    </row>
    <row r="279" spans="1:84" ht="16.5" x14ac:dyDescent="0.35">
      <c r="A279" s="14" t="s">
        <v>497</v>
      </c>
      <c r="B279" s="15"/>
      <c r="C279" s="15">
        <v>7952.26</v>
      </c>
      <c r="D279" s="15"/>
      <c r="E279" s="15">
        <v>745.28383885167</v>
      </c>
      <c r="F279" s="15">
        <v>55.421184802180001</v>
      </c>
      <c r="G279" s="15"/>
      <c r="H279" s="15"/>
      <c r="I279" s="15">
        <v>260.34217025253997</v>
      </c>
      <c r="J279" s="15"/>
      <c r="K279" s="15"/>
      <c r="L279" s="15">
        <v>873.3853314964</v>
      </c>
      <c r="M279" s="15"/>
      <c r="N279" s="15"/>
      <c r="O279" s="15">
        <v>55.921596287729997</v>
      </c>
      <c r="P279" s="15"/>
      <c r="Q279" s="15"/>
      <c r="R279" s="15"/>
      <c r="S279" s="15">
        <v>649.75428058625005</v>
      </c>
      <c r="T279" s="15"/>
      <c r="U279" s="15"/>
      <c r="V279" s="15">
        <v>1515.7317865958801</v>
      </c>
      <c r="W279" s="15">
        <v>283.59534612661997</v>
      </c>
      <c r="X279" s="15"/>
      <c r="Y279" s="15"/>
      <c r="Z279" s="15"/>
      <c r="AA279" s="15">
        <v>544.51493275403004</v>
      </c>
      <c r="AB279" s="15"/>
      <c r="AC279" s="15"/>
      <c r="AD279" s="15"/>
      <c r="AE279" s="15"/>
      <c r="AF279" s="15">
        <v>143.43119358199999</v>
      </c>
      <c r="AG279" s="15">
        <v>455.77008099973</v>
      </c>
      <c r="AH279" s="15">
        <v>446.53157184703002</v>
      </c>
      <c r="AI279" s="15">
        <v>600.25549621316998</v>
      </c>
      <c r="AJ279" s="15">
        <v>338.39850725308997</v>
      </c>
      <c r="AK279" s="15">
        <v>239.03231507204001</v>
      </c>
      <c r="AL279" s="15">
        <v>489.96671710174002</v>
      </c>
      <c r="AM279" s="15">
        <v>2.0947544254300001</v>
      </c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  <c r="AY279" s="15"/>
      <c r="AZ279" s="15"/>
      <c r="BA279" s="15"/>
      <c r="BB279" s="15"/>
      <c r="BC279" s="15"/>
      <c r="BD279" s="15"/>
      <c r="BE279" s="15"/>
      <c r="BF279" s="15"/>
      <c r="BG279" s="15"/>
      <c r="BH279" s="15"/>
      <c r="BI279" s="15"/>
      <c r="BJ279" s="15"/>
      <c r="BK279" s="15"/>
      <c r="BL279" s="15"/>
      <c r="BM279" s="15"/>
      <c r="BN279" s="15"/>
      <c r="BO279" s="15"/>
      <c r="BP279" s="15"/>
      <c r="BQ279" s="15"/>
      <c r="BR279" s="15"/>
      <c r="BS279" s="15"/>
      <c r="BT279" s="15"/>
      <c r="BU279" s="15"/>
      <c r="BV279" s="15"/>
      <c r="BW279" s="15"/>
      <c r="BX279" s="15"/>
      <c r="BY279" s="15"/>
      <c r="BZ279" s="15"/>
      <c r="CA279" s="15"/>
      <c r="CB279" s="15"/>
      <c r="CC279" s="15"/>
      <c r="CD279" s="15"/>
      <c r="CE279" s="15"/>
      <c r="CF279" s="15"/>
    </row>
    <row r="280" spans="1:84" ht="16.5" x14ac:dyDescent="0.35">
      <c r="A280" s="14" t="s">
        <v>498</v>
      </c>
      <c r="B280" s="15"/>
      <c r="C280" s="15">
        <v>7998.63</v>
      </c>
      <c r="D280" s="15"/>
      <c r="E280" s="15">
        <v>782.00596167920003</v>
      </c>
      <c r="F280" s="15">
        <v>55.774907074840002</v>
      </c>
      <c r="G280" s="15"/>
      <c r="H280" s="15"/>
      <c r="I280" s="15">
        <v>258.06810594889998</v>
      </c>
      <c r="J280" s="15"/>
      <c r="K280" s="15"/>
      <c r="L280" s="15">
        <v>867.32125321882995</v>
      </c>
      <c r="M280" s="15"/>
      <c r="N280" s="15"/>
      <c r="O280" s="15">
        <v>54.741435742930001</v>
      </c>
      <c r="P280" s="15"/>
      <c r="Q280" s="15"/>
      <c r="R280" s="15"/>
      <c r="S280" s="15">
        <v>650.90125922511004</v>
      </c>
      <c r="T280" s="15"/>
      <c r="U280" s="15"/>
      <c r="V280" s="15">
        <v>1516.99304126228</v>
      </c>
      <c r="W280" s="15">
        <v>307.37514891222997</v>
      </c>
      <c r="X280" s="15"/>
      <c r="Y280" s="15"/>
      <c r="Z280" s="15"/>
      <c r="AA280" s="15">
        <v>553.47402848973002</v>
      </c>
      <c r="AB280" s="15"/>
      <c r="AC280" s="15"/>
      <c r="AD280" s="15"/>
      <c r="AE280" s="15"/>
      <c r="AF280" s="15">
        <v>151.75120473174999</v>
      </c>
      <c r="AG280" s="15">
        <v>469.85106341950001</v>
      </c>
      <c r="AH280" s="15">
        <v>441.76862307673002</v>
      </c>
      <c r="AI280" s="15">
        <v>571.60294473647002</v>
      </c>
      <c r="AJ280" s="15">
        <v>332.19912217317</v>
      </c>
      <c r="AK280" s="15">
        <v>235.92669546972999</v>
      </c>
      <c r="AL280" s="15">
        <v>490.03550319653999</v>
      </c>
      <c r="AM280" s="15">
        <v>2.6285246706700001</v>
      </c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15"/>
      <c r="AY280" s="15"/>
      <c r="AZ280" s="15"/>
      <c r="BA280" s="15"/>
      <c r="BB280" s="15"/>
      <c r="BC280" s="15"/>
      <c r="BD280" s="15"/>
      <c r="BE280" s="15"/>
      <c r="BF280" s="15"/>
      <c r="BG280" s="15"/>
      <c r="BH280" s="15"/>
      <c r="BI280" s="15"/>
      <c r="BJ280" s="15"/>
      <c r="BK280" s="15"/>
      <c r="BL280" s="15"/>
      <c r="BM280" s="15"/>
      <c r="BN280" s="15"/>
      <c r="BO280" s="15"/>
      <c r="BP280" s="15"/>
      <c r="BQ280" s="15"/>
      <c r="BR280" s="15"/>
      <c r="BS280" s="15"/>
      <c r="BT280" s="15"/>
      <c r="BU280" s="15"/>
      <c r="BV280" s="15"/>
      <c r="BW280" s="15"/>
      <c r="BX280" s="15"/>
      <c r="BY280" s="15"/>
      <c r="BZ280" s="15"/>
      <c r="CA280" s="15"/>
      <c r="CB280" s="15"/>
      <c r="CC280" s="15"/>
      <c r="CD280" s="15"/>
      <c r="CE280" s="15"/>
      <c r="CF280" s="15"/>
    </row>
    <row r="281" spans="1:84" ht="16.5" x14ac:dyDescent="0.35">
      <c r="A281" s="14" t="s">
        <v>499</v>
      </c>
      <c r="B281" s="15"/>
      <c r="C281" s="15">
        <v>7993.3</v>
      </c>
      <c r="D281" s="15"/>
      <c r="E281" s="15">
        <v>796.67251849618003</v>
      </c>
      <c r="F281" s="15">
        <v>59.595420111369997</v>
      </c>
      <c r="G281" s="15"/>
      <c r="H281" s="15"/>
      <c r="I281" s="15">
        <v>258.73569771079002</v>
      </c>
      <c r="J281" s="15"/>
      <c r="K281" s="15"/>
      <c r="L281" s="15">
        <v>874.90282061330004</v>
      </c>
      <c r="M281" s="15"/>
      <c r="N281" s="15"/>
      <c r="O281" s="15">
        <v>54.321424055880001</v>
      </c>
      <c r="P281" s="15"/>
      <c r="Q281" s="15"/>
      <c r="R281" s="15"/>
      <c r="S281" s="15">
        <v>647.51747079743996</v>
      </c>
      <c r="T281" s="15"/>
      <c r="U281" s="15"/>
      <c r="V281" s="15">
        <v>1502.89923435022</v>
      </c>
      <c r="W281" s="15">
        <v>315.86811166772998</v>
      </c>
      <c r="X281" s="15"/>
      <c r="Y281" s="15"/>
      <c r="Z281" s="15"/>
      <c r="AA281" s="15">
        <v>566.70163970778003</v>
      </c>
      <c r="AB281" s="15"/>
      <c r="AC281" s="15"/>
      <c r="AD281" s="15"/>
      <c r="AE281" s="15"/>
      <c r="AF281" s="15">
        <v>158.97894278512001</v>
      </c>
      <c r="AG281" s="15">
        <v>474.1973848499</v>
      </c>
      <c r="AH281" s="15">
        <v>434.12449099336999</v>
      </c>
      <c r="AI281" s="15">
        <v>554.83470852091</v>
      </c>
      <c r="AJ281" s="15">
        <v>337.68888734562</v>
      </c>
      <c r="AK281" s="15">
        <v>223.88270888042001</v>
      </c>
      <c r="AL281" s="15">
        <v>471.82145913071002</v>
      </c>
      <c r="AM281" s="15">
        <v>1.7407772939399999</v>
      </c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  <c r="AZ281" s="15"/>
      <c r="BA281" s="15"/>
      <c r="BB281" s="15"/>
      <c r="BC281" s="15"/>
      <c r="BD281" s="15"/>
      <c r="BE281" s="15"/>
      <c r="BF281" s="15"/>
      <c r="BG281" s="15"/>
      <c r="BH281" s="15"/>
      <c r="BI281" s="15"/>
      <c r="BJ281" s="15"/>
      <c r="BK281" s="15"/>
      <c r="BL281" s="15"/>
      <c r="BM281" s="15"/>
      <c r="BN281" s="15"/>
      <c r="BO281" s="15"/>
      <c r="BP281" s="15"/>
      <c r="BQ281" s="15"/>
      <c r="BR281" s="15"/>
      <c r="BS281" s="15"/>
      <c r="BT281" s="15"/>
      <c r="BU281" s="15"/>
      <c r="BV281" s="15"/>
      <c r="BW281" s="15"/>
      <c r="BX281" s="15"/>
      <c r="BY281" s="15"/>
      <c r="BZ281" s="15"/>
      <c r="CA281" s="15"/>
      <c r="CB281" s="15"/>
      <c r="CC281" s="15"/>
      <c r="CD281" s="15"/>
      <c r="CE281" s="15"/>
      <c r="CF281" s="15"/>
    </row>
    <row r="282" spans="1:84" ht="16.5" x14ac:dyDescent="0.35">
      <c r="A282" s="14" t="s">
        <v>500</v>
      </c>
      <c r="B282" s="15"/>
      <c r="C282" s="15">
        <v>7990.69</v>
      </c>
      <c r="D282" s="15"/>
      <c r="E282" s="15">
        <v>781.76802637523895</v>
      </c>
      <c r="F282" s="15">
        <v>61.722874056590001</v>
      </c>
      <c r="G282" s="15">
        <v>798.09</v>
      </c>
      <c r="H282" s="15"/>
      <c r="I282" s="15">
        <v>243.05803074427001</v>
      </c>
      <c r="J282" s="15">
        <v>258.43</v>
      </c>
      <c r="K282" s="15"/>
      <c r="L282" s="15">
        <v>870.59188382536001</v>
      </c>
      <c r="M282" s="15">
        <v>901.5</v>
      </c>
      <c r="N282" s="15"/>
      <c r="O282" s="15">
        <v>49.386854028329999</v>
      </c>
      <c r="P282" s="15">
        <v>36.010849415014277</v>
      </c>
      <c r="Q282" s="15">
        <v>34.9444257762948</v>
      </c>
      <c r="R282" s="15"/>
      <c r="S282" s="15">
        <v>665.78683920234005</v>
      </c>
      <c r="T282" s="15">
        <v>682.42310845014083</v>
      </c>
      <c r="U282" s="15"/>
      <c r="V282" s="15">
        <v>1521.2336724699001</v>
      </c>
      <c r="W282" s="15">
        <v>301.68810314668002</v>
      </c>
      <c r="X282" s="15">
        <v>1519.1662794740921</v>
      </c>
      <c r="Y282" s="15">
        <v>341.85758189667558</v>
      </c>
      <c r="Z282" s="15"/>
      <c r="AA282" s="15">
        <v>562.32130848061001</v>
      </c>
      <c r="AB282" s="15">
        <v>498.85471706848182</v>
      </c>
      <c r="AC282" s="15">
        <v>155.73682367461001</v>
      </c>
      <c r="AD282" s="15"/>
      <c r="AE282" s="15"/>
      <c r="AF282" s="15">
        <v>168.29479758954</v>
      </c>
      <c r="AG282" s="15">
        <v>486.14286489208001</v>
      </c>
      <c r="AH282" s="15">
        <v>417.09261958895001</v>
      </c>
      <c r="AI282" s="15">
        <v>556.39225447736999</v>
      </c>
      <c r="AJ282" s="15">
        <v>349.89226347917997</v>
      </c>
      <c r="AK282" s="15">
        <v>228.44022331968</v>
      </c>
      <c r="AL282" s="15">
        <v>464.02955245767998</v>
      </c>
      <c r="AM282" s="15">
        <v>1.6601841584999999</v>
      </c>
      <c r="AN282" s="15">
        <v>191.5332696272169</v>
      </c>
      <c r="AO282" s="15">
        <v>54.703312394708497</v>
      </c>
      <c r="AP282" s="15">
        <v>229.65361861907451</v>
      </c>
      <c r="AQ282" s="15">
        <v>189.51548000856971</v>
      </c>
      <c r="AR282" s="15">
        <v>445.43526557795599</v>
      </c>
      <c r="AS282" s="15">
        <v>587.83741194407116</v>
      </c>
      <c r="AT282" s="15">
        <v>362.5178562517508</v>
      </c>
      <c r="AU282" s="15">
        <v>82.567787967949286</v>
      </c>
      <c r="AV282" s="15">
        <v>201.87590825884479</v>
      </c>
      <c r="AW282" s="15">
        <v>416.12495552508938</v>
      </c>
      <c r="AX282" s="15">
        <v>1.900855194695283</v>
      </c>
      <c r="AY282" s="15"/>
      <c r="AZ282" s="15"/>
      <c r="BA282" s="15"/>
      <c r="BB282" s="15"/>
      <c r="BC282" s="15"/>
      <c r="BD282" s="15"/>
      <c r="BE282" s="15"/>
      <c r="BF282" s="15"/>
      <c r="BG282" s="15"/>
      <c r="BH282" s="15"/>
      <c r="BI282" s="15"/>
      <c r="BJ282" s="15"/>
      <c r="BK282" s="15"/>
      <c r="BL282" s="15"/>
      <c r="BM282" s="15"/>
      <c r="BN282" s="15"/>
      <c r="BO282" s="15"/>
      <c r="BP282" s="15"/>
      <c r="BQ282" s="15"/>
      <c r="BR282" s="15"/>
      <c r="BS282" s="15"/>
      <c r="BT282" s="15"/>
      <c r="BU282" s="15"/>
      <c r="BV282" s="15"/>
      <c r="BW282" s="15"/>
      <c r="BX282" s="15"/>
      <c r="BY282" s="15"/>
      <c r="BZ282" s="15"/>
      <c r="CA282" s="15"/>
      <c r="CB282" s="15"/>
      <c r="CC282" s="15"/>
      <c r="CD282" s="15"/>
      <c r="CE282" s="15"/>
      <c r="CF282" s="15"/>
    </row>
    <row r="283" spans="1:84" ht="16.5" x14ac:dyDescent="0.35">
      <c r="A283" s="14" t="s">
        <v>501</v>
      </c>
      <c r="B283" s="15"/>
      <c r="C283" s="15">
        <v>8019.07</v>
      </c>
      <c r="D283" s="15"/>
      <c r="E283" s="15">
        <v>744.12970765507998</v>
      </c>
      <c r="F283" s="15">
        <v>60.326292199359997</v>
      </c>
      <c r="G283" s="15">
        <v>748.76</v>
      </c>
      <c r="H283" s="15"/>
      <c r="I283" s="15">
        <v>246.4258997462</v>
      </c>
      <c r="J283" s="15">
        <v>255.64</v>
      </c>
      <c r="K283" s="15"/>
      <c r="L283" s="15">
        <v>855.05497379011001</v>
      </c>
      <c r="M283" s="15">
        <v>872.94</v>
      </c>
      <c r="N283" s="15"/>
      <c r="O283" s="15">
        <v>50.242804787019999</v>
      </c>
      <c r="P283" s="15">
        <v>35.161487027204721</v>
      </c>
      <c r="Q283" s="15">
        <v>35.716517077626293</v>
      </c>
      <c r="R283" s="15"/>
      <c r="S283" s="15">
        <v>690.01526251768996</v>
      </c>
      <c r="T283" s="15">
        <v>714.3301427820403</v>
      </c>
      <c r="U283" s="15"/>
      <c r="V283" s="15">
        <v>1548.4949141718701</v>
      </c>
      <c r="W283" s="15">
        <v>278.61492535940999</v>
      </c>
      <c r="X283" s="15">
        <v>1550.501220087177</v>
      </c>
      <c r="Y283" s="15">
        <v>317.36525045137978</v>
      </c>
      <c r="Z283" s="15"/>
      <c r="AA283" s="15">
        <v>571.44432286442998</v>
      </c>
      <c r="AB283" s="15">
        <v>503.61222019881097</v>
      </c>
      <c r="AC283" s="15">
        <v>163.5439964968501</v>
      </c>
      <c r="AD283" s="15"/>
      <c r="AE283" s="15"/>
      <c r="AF283" s="15">
        <v>173.70654899685999</v>
      </c>
      <c r="AG283" s="15">
        <v>496.67490087983998</v>
      </c>
      <c r="AH283" s="15">
        <v>418.74863580070001</v>
      </c>
      <c r="AI283" s="15">
        <v>575.95704991375999</v>
      </c>
      <c r="AJ283" s="15">
        <v>350.29708476955</v>
      </c>
      <c r="AK283" s="15">
        <v>228.69203108001</v>
      </c>
      <c r="AL283" s="15">
        <v>463.79468995590003</v>
      </c>
      <c r="AM283" s="15">
        <v>0.71061953596000005</v>
      </c>
      <c r="AN283" s="15">
        <v>200.1817532918769</v>
      </c>
      <c r="AO283" s="15">
        <v>51.793830745595933</v>
      </c>
      <c r="AP283" s="15">
        <v>245.4031256168287</v>
      </c>
      <c r="AQ283" s="15">
        <v>189.1842056272416</v>
      </c>
      <c r="AR283" s="15">
        <v>437.30626354700468</v>
      </c>
      <c r="AS283" s="15">
        <v>609.99433054188967</v>
      </c>
      <c r="AT283" s="15">
        <v>361.43855957211679</v>
      </c>
      <c r="AU283" s="15">
        <v>89.710132615477235</v>
      </c>
      <c r="AV283" s="15">
        <v>202.05386374875681</v>
      </c>
      <c r="AW283" s="15">
        <v>433.42043444934131</v>
      </c>
      <c r="AX283" s="15">
        <v>1.0127812528680069</v>
      </c>
      <c r="AY283" s="15"/>
      <c r="AZ283" s="15"/>
      <c r="BA283" s="15"/>
      <c r="BB283" s="15"/>
      <c r="BC283" s="15"/>
      <c r="BD283" s="15"/>
      <c r="BE283" s="15"/>
      <c r="BF283" s="15"/>
      <c r="BG283" s="15"/>
      <c r="BH283" s="15"/>
      <c r="BI283" s="15"/>
      <c r="BJ283" s="15"/>
      <c r="BK283" s="15"/>
      <c r="BL283" s="15"/>
      <c r="BM283" s="15"/>
      <c r="BN283" s="15"/>
      <c r="BO283" s="15"/>
      <c r="BP283" s="15"/>
      <c r="BQ283" s="15"/>
      <c r="BR283" s="15"/>
      <c r="BS283" s="15"/>
      <c r="BT283" s="15"/>
      <c r="BU283" s="15"/>
      <c r="BV283" s="15"/>
      <c r="BW283" s="15"/>
      <c r="BX283" s="15"/>
      <c r="BY283" s="15"/>
      <c r="BZ283" s="15"/>
      <c r="CA283" s="15"/>
      <c r="CB283" s="15"/>
      <c r="CC283" s="15"/>
      <c r="CD283" s="15"/>
      <c r="CE283" s="15"/>
      <c r="CF283" s="15"/>
    </row>
    <row r="284" spans="1:84" ht="16.5" x14ac:dyDescent="0.35">
      <c r="A284" s="14" t="s">
        <v>502</v>
      </c>
      <c r="B284" s="15"/>
      <c r="C284" s="15">
        <v>8018.27</v>
      </c>
      <c r="D284" s="15"/>
      <c r="E284" s="15">
        <v>681.78808967662997</v>
      </c>
      <c r="F284" s="15">
        <v>60.375019138859997</v>
      </c>
      <c r="G284" s="15">
        <v>689.93</v>
      </c>
      <c r="H284" s="15"/>
      <c r="I284" s="15">
        <v>254.38454364101</v>
      </c>
      <c r="J284" s="15">
        <v>263.04000000000002</v>
      </c>
      <c r="K284" s="15"/>
      <c r="L284" s="15">
        <v>859.37750395011005</v>
      </c>
      <c r="M284" s="15">
        <v>885.03</v>
      </c>
      <c r="N284" s="15"/>
      <c r="O284" s="15">
        <v>55.172551572620002</v>
      </c>
      <c r="P284" s="15">
        <v>37.047818700774933</v>
      </c>
      <c r="Q284" s="15">
        <v>38.713463237731098</v>
      </c>
      <c r="R284" s="15"/>
      <c r="S284" s="15">
        <v>676.66204354187005</v>
      </c>
      <c r="T284" s="15">
        <v>703.34389594587003</v>
      </c>
      <c r="U284" s="15"/>
      <c r="V284" s="15">
        <v>1571.3662268928899</v>
      </c>
      <c r="W284" s="15">
        <v>272.22628980018999</v>
      </c>
      <c r="X284" s="15">
        <v>1561.168299630812</v>
      </c>
      <c r="Y284" s="15">
        <v>306.83456975971961</v>
      </c>
      <c r="Z284" s="15"/>
      <c r="AA284" s="15">
        <v>572.68701174991998</v>
      </c>
      <c r="AB284" s="15">
        <v>502.470761000403</v>
      </c>
      <c r="AC284" s="15">
        <v>164.546012814064</v>
      </c>
      <c r="AD284" s="15"/>
      <c r="AE284" s="15"/>
      <c r="AF284" s="15">
        <v>176.69242877865</v>
      </c>
      <c r="AG284" s="15">
        <v>510.21307393695002</v>
      </c>
      <c r="AH284" s="15">
        <v>414.97634813285998</v>
      </c>
      <c r="AI284" s="15">
        <v>600.87285689752002</v>
      </c>
      <c r="AJ284" s="15">
        <v>356.19875616036001</v>
      </c>
      <c r="AK284" s="15">
        <v>228.4443030114</v>
      </c>
      <c r="AL284" s="15">
        <v>470.67302342567001</v>
      </c>
      <c r="AM284" s="15">
        <v>0.70545086831000003</v>
      </c>
      <c r="AN284" s="15">
        <v>204.8034217167469</v>
      </c>
      <c r="AO284" s="15">
        <v>52.353890552162582</v>
      </c>
      <c r="AP284" s="15">
        <v>259.77847840129311</v>
      </c>
      <c r="AQ284" s="15">
        <v>183.18627182051779</v>
      </c>
      <c r="AR284" s="15">
        <v>429.62230106607183</v>
      </c>
      <c r="AS284" s="15">
        <v>638.26243032304671</v>
      </c>
      <c r="AT284" s="15">
        <v>364.90945109751141</v>
      </c>
      <c r="AU284" s="15">
        <v>92.899128890078401</v>
      </c>
      <c r="AV284" s="15">
        <v>200.80645435319951</v>
      </c>
      <c r="AW284" s="15">
        <v>438.57115362021977</v>
      </c>
      <c r="AX284" s="15">
        <v>0.95097065874271114</v>
      </c>
      <c r="AY284" s="15"/>
      <c r="AZ284" s="15"/>
      <c r="BA284" s="15"/>
      <c r="BB284" s="15"/>
      <c r="BC284" s="15"/>
      <c r="BD284" s="15"/>
      <c r="BE284" s="15"/>
      <c r="BF284" s="15"/>
      <c r="BG284" s="15"/>
      <c r="BH284" s="15"/>
      <c r="BI284" s="15"/>
      <c r="BJ284" s="15"/>
      <c r="BK284" s="15"/>
      <c r="BL284" s="15"/>
      <c r="BM284" s="15"/>
      <c r="BN284" s="15"/>
      <c r="BO284" s="15"/>
      <c r="BP284" s="15"/>
      <c r="BQ284" s="15"/>
      <c r="BR284" s="15"/>
      <c r="BS284" s="15"/>
      <c r="BT284" s="15"/>
      <c r="BU284" s="15"/>
      <c r="BV284" s="15"/>
      <c r="BW284" s="15"/>
      <c r="BX284" s="15"/>
      <c r="BY284" s="15"/>
      <c r="BZ284" s="15"/>
      <c r="CA284" s="15"/>
      <c r="CB284" s="15"/>
      <c r="CC284" s="15"/>
      <c r="CD284" s="15"/>
      <c r="CE284" s="15"/>
      <c r="CF284" s="15"/>
    </row>
    <row r="285" spans="1:84" ht="16.5" x14ac:dyDescent="0.35">
      <c r="A285" s="14" t="s">
        <v>503</v>
      </c>
      <c r="B285" s="15"/>
      <c r="C285" s="15">
        <v>8004.25</v>
      </c>
      <c r="D285" s="15"/>
      <c r="E285" s="15">
        <v>650.46389815579903</v>
      </c>
      <c r="F285" s="15">
        <v>54.905209030690003</v>
      </c>
      <c r="G285" s="15">
        <v>643.04</v>
      </c>
      <c r="H285" s="15"/>
      <c r="I285" s="15">
        <v>257.89720601335</v>
      </c>
      <c r="J285" s="15">
        <v>271.23</v>
      </c>
      <c r="K285" s="15"/>
      <c r="L285" s="15">
        <v>861.70198444734001</v>
      </c>
      <c r="M285" s="15">
        <v>893.55</v>
      </c>
      <c r="N285" s="15"/>
      <c r="O285" s="15">
        <v>58.287800044800001</v>
      </c>
      <c r="P285" s="15">
        <v>39.35458122902704</v>
      </c>
      <c r="Q285" s="15">
        <v>39.88151370604001</v>
      </c>
      <c r="R285" s="15"/>
      <c r="S285" s="15">
        <v>675.51772072075005</v>
      </c>
      <c r="T285" s="15">
        <v>698.81420130120432</v>
      </c>
      <c r="U285" s="15"/>
      <c r="V285" s="15">
        <v>1585.89105162343</v>
      </c>
      <c r="W285" s="15">
        <v>272.31702035622999</v>
      </c>
      <c r="X285" s="15">
        <v>1563.0827555140299</v>
      </c>
      <c r="Y285" s="15">
        <v>308.62595957515998</v>
      </c>
      <c r="Z285" s="15"/>
      <c r="AA285" s="15">
        <v>577.86578341325003</v>
      </c>
      <c r="AB285" s="15">
        <v>514.47117708039536</v>
      </c>
      <c r="AC285" s="15">
        <v>167.43905189760409</v>
      </c>
      <c r="AD285" s="15"/>
      <c r="AE285" s="15"/>
      <c r="AF285" s="15">
        <v>177.96876888206</v>
      </c>
      <c r="AG285" s="15">
        <v>485.70929459494999</v>
      </c>
      <c r="AH285" s="15">
        <v>416.22138558185998</v>
      </c>
      <c r="AI285" s="15">
        <v>614.73631912353005</v>
      </c>
      <c r="AJ285" s="15">
        <v>348.94812195653998</v>
      </c>
      <c r="AK285" s="15">
        <v>233.17367731987</v>
      </c>
      <c r="AL285" s="15">
        <v>480.67654701072001</v>
      </c>
      <c r="AM285" s="15">
        <v>0.54647359096000003</v>
      </c>
      <c r="AN285" s="15">
        <v>195.56225976305171</v>
      </c>
      <c r="AO285" s="15">
        <v>54.151667218745473</v>
      </c>
      <c r="AP285" s="15">
        <v>256.67375637786779</v>
      </c>
      <c r="AQ285" s="15">
        <v>174.068813747837</v>
      </c>
      <c r="AR285" s="15">
        <v>429.79326437803951</v>
      </c>
      <c r="AS285" s="15">
        <v>648.43535927561345</v>
      </c>
      <c r="AT285" s="15">
        <v>364.32392115750821</v>
      </c>
      <c r="AU285" s="15">
        <v>92.283079089417896</v>
      </c>
      <c r="AV285" s="15">
        <v>201.4373830191725</v>
      </c>
      <c r="AW285" s="15">
        <v>447.36117433445941</v>
      </c>
      <c r="AX285" s="15">
        <v>0.66623637105819267</v>
      </c>
      <c r="AY285" s="15"/>
      <c r="AZ285" s="15"/>
      <c r="BA285" s="15"/>
      <c r="BB285" s="15"/>
      <c r="BC285" s="15"/>
      <c r="BD285" s="15"/>
      <c r="BE285" s="15"/>
      <c r="BF285" s="15"/>
      <c r="BG285" s="15"/>
      <c r="BH285" s="15"/>
      <c r="BI285" s="15"/>
      <c r="BJ285" s="15"/>
      <c r="BK285" s="15"/>
      <c r="BL285" s="15"/>
      <c r="BM285" s="15"/>
      <c r="BN285" s="15"/>
      <c r="BO285" s="15"/>
      <c r="BP285" s="15"/>
      <c r="BQ285" s="15"/>
      <c r="BR285" s="15"/>
      <c r="BS285" s="15"/>
      <c r="BT285" s="15"/>
      <c r="BU285" s="15"/>
      <c r="BV285" s="15"/>
      <c r="BW285" s="15"/>
      <c r="BX285" s="15"/>
      <c r="BY285" s="15"/>
      <c r="BZ285" s="15"/>
      <c r="CA285" s="15"/>
      <c r="CB285" s="15"/>
      <c r="CC285" s="15"/>
      <c r="CD285" s="15"/>
      <c r="CE285" s="15"/>
      <c r="CF285" s="15"/>
    </row>
    <row r="286" spans="1:84" ht="16.5" x14ac:dyDescent="0.35">
      <c r="A286" s="14" t="s">
        <v>504</v>
      </c>
      <c r="B286" s="15"/>
      <c r="C286" s="15">
        <v>7986.82</v>
      </c>
      <c r="D286" s="15"/>
      <c r="E286" s="15">
        <v>624.54280418233998</v>
      </c>
      <c r="F286" s="15">
        <v>55.362808546540002</v>
      </c>
      <c r="G286" s="15">
        <v>625.96</v>
      </c>
      <c r="H286" s="15"/>
      <c r="I286" s="15">
        <v>253.92846893627001</v>
      </c>
      <c r="J286" s="15">
        <v>268.52</v>
      </c>
      <c r="K286" s="15"/>
      <c r="L286" s="15">
        <v>873.02134511869997</v>
      </c>
      <c r="M286" s="15">
        <v>909.67</v>
      </c>
      <c r="N286" s="15"/>
      <c r="O286" s="15">
        <v>58.852732911220002</v>
      </c>
      <c r="P286" s="15">
        <v>42.244036190240053</v>
      </c>
      <c r="Q286" s="15">
        <v>39.79054172097662</v>
      </c>
      <c r="R286" s="15"/>
      <c r="S286" s="15">
        <v>674.66180933316002</v>
      </c>
      <c r="T286" s="15">
        <v>685.6793306241558</v>
      </c>
      <c r="U286" s="15"/>
      <c r="V286" s="15">
        <v>1597.0478841255799</v>
      </c>
      <c r="W286" s="15">
        <v>278.94064149671999</v>
      </c>
      <c r="X286" s="15">
        <v>1561.430999404284</v>
      </c>
      <c r="Y286" s="15">
        <v>326.78718382693751</v>
      </c>
      <c r="Z286" s="15"/>
      <c r="AA286" s="15">
        <v>568.37337192031998</v>
      </c>
      <c r="AB286" s="15">
        <v>509.93356275111643</v>
      </c>
      <c r="AC286" s="15">
        <v>158.35338815064</v>
      </c>
      <c r="AD286" s="15"/>
      <c r="AE286" s="15"/>
      <c r="AF286" s="15">
        <v>173.80269299584</v>
      </c>
      <c r="AG286" s="15">
        <v>472.18783139574998</v>
      </c>
      <c r="AH286" s="15">
        <v>404.64481792305003</v>
      </c>
      <c r="AI286" s="15">
        <v>638.26573355596997</v>
      </c>
      <c r="AJ286" s="15">
        <v>351.45723039056003</v>
      </c>
      <c r="AK286" s="15">
        <v>238.97985702700001</v>
      </c>
      <c r="AL286" s="15">
        <v>473.53042798901998</v>
      </c>
      <c r="AM286" s="15">
        <v>0.96102902603999996</v>
      </c>
      <c r="AN286" s="15">
        <v>190.39005735552121</v>
      </c>
      <c r="AO286" s="15">
        <v>68.573650363493215</v>
      </c>
      <c r="AP286" s="15">
        <v>249.40346114828799</v>
      </c>
      <c r="AQ286" s="15">
        <v>163.22455673180079</v>
      </c>
      <c r="AR286" s="15">
        <v>421.89925357930252</v>
      </c>
      <c r="AS286" s="15">
        <v>675.42911263010569</v>
      </c>
      <c r="AT286" s="15">
        <v>367.55741248995912</v>
      </c>
      <c r="AU286" s="15">
        <v>96.155866334013155</v>
      </c>
      <c r="AV286" s="15">
        <v>187.86046338434261</v>
      </c>
      <c r="AW286" s="15">
        <v>436.74368667969162</v>
      </c>
      <c r="AX286" s="15">
        <v>1.214326448322069</v>
      </c>
      <c r="AY286" s="15"/>
      <c r="AZ286" s="15"/>
      <c r="BA286" s="15"/>
      <c r="BB286" s="15"/>
      <c r="BC286" s="15"/>
      <c r="BD286" s="15"/>
      <c r="BE286" s="15"/>
      <c r="BF286" s="15"/>
      <c r="BG286" s="15"/>
      <c r="BH286" s="15"/>
      <c r="BI286" s="15"/>
      <c r="BJ286" s="15"/>
      <c r="BK286" s="15"/>
      <c r="BL286" s="15"/>
      <c r="BM286" s="15"/>
      <c r="BN286" s="15"/>
      <c r="BO286" s="15"/>
      <c r="BP286" s="15"/>
      <c r="BQ286" s="15"/>
      <c r="BR286" s="15"/>
      <c r="BS286" s="15"/>
      <c r="BT286" s="15"/>
      <c r="BU286" s="15"/>
      <c r="BV286" s="15"/>
      <c r="BW286" s="15"/>
      <c r="BX286" s="15"/>
      <c r="BY286" s="15"/>
      <c r="BZ286" s="15"/>
      <c r="CA286" s="15"/>
      <c r="CB286" s="15"/>
      <c r="CC286" s="15"/>
      <c r="CD286" s="15"/>
      <c r="CE286" s="15"/>
      <c r="CF286" s="15"/>
    </row>
    <row r="287" spans="1:84" ht="16.5" x14ac:dyDescent="0.35">
      <c r="A287" s="14" t="s">
        <v>505</v>
      </c>
      <c r="B287" s="15"/>
      <c r="C287" s="15">
        <v>8008.58</v>
      </c>
      <c r="D287" s="15"/>
      <c r="E287" s="15">
        <v>632.56198039213996</v>
      </c>
      <c r="F287" s="15">
        <v>54.274030141369998</v>
      </c>
      <c r="G287" s="15">
        <v>630.59</v>
      </c>
      <c r="H287" s="15"/>
      <c r="I287" s="15">
        <v>247.46127287176</v>
      </c>
      <c r="J287" s="15">
        <v>262.44</v>
      </c>
      <c r="K287" s="15"/>
      <c r="L287" s="15">
        <v>883.34568895860002</v>
      </c>
      <c r="M287" s="15">
        <v>910.93</v>
      </c>
      <c r="N287" s="15"/>
      <c r="O287" s="15">
        <v>55.260235042810002</v>
      </c>
      <c r="P287" s="15">
        <v>39.267505815489763</v>
      </c>
      <c r="Q287" s="15">
        <v>41.034772926980047</v>
      </c>
      <c r="R287" s="15"/>
      <c r="S287" s="15">
        <v>682.27391446830995</v>
      </c>
      <c r="T287" s="15">
        <v>691.03483183310345</v>
      </c>
      <c r="U287" s="15"/>
      <c r="V287" s="15">
        <v>1596.0161522030501</v>
      </c>
      <c r="W287" s="15">
        <v>269.70110973751002</v>
      </c>
      <c r="X287" s="15">
        <v>1562.9343124405741</v>
      </c>
      <c r="Y287" s="15">
        <v>314.03928657099749</v>
      </c>
      <c r="Z287" s="15"/>
      <c r="AA287" s="15">
        <v>577.90043936001996</v>
      </c>
      <c r="AB287" s="15">
        <v>523.60939306141438</v>
      </c>
      <c r="AC287" s="15">
        <v>153.63345603036831</v>
      </c>
      <c r="AD287" s="15"/>
      <c r="AE287" s="15"/>
      <c r="AF287" s="15">
        <v>173.86981003874001</v>
      </c>
      <c r="AG287" s="15">
        <v>467.35116410715</v>
      </c>
      <c r="AH287" s="15">
        <v>408.04340494063001</v>
      </c>
      <c r="AI287" s="15">
        <v>636.64583568003002</v>
      </c>
      <c r="AJ287" s="15">
        <v>345.46260655257998</v>
      </c>
      <c r="AK287" s="15">
        <v>245.49932081614</v>
      </c>
      <c r="AL287" s="15">
        <v>474.57999704228001</v>
      </c>
      <c r="AM287" s="15">
        <v>1.14353420879</v>
      </c>
      <c r="AN287" s="15">
        <v>196.8044632502654</v>
      </c>
      <c r="AO287" s="15">
        <v>70.650011869155179</v>
      </c>
      <c r="AP287" s="15">
        <v>247.12543540808059</v>
      </c>
      <c r="AQ287" s="15">
        <v>163.6089429608603</v>
      </c>
      <c r="AR287" s="15">
        <v>416.32397019214619</v>
      </c>
      <c r="AS287" s="15">
        <v>684.2082671846116</v>
      </c>
      <c r="AT287" s="15">
        <v>371.14412282578132</v>
      </c>
      <c r="AU287" s="15">
        <v>108.7068519967613</v>
      </c>
      <c r="AV287" s="15">
        <v>193.83371782813799</v>
      </c>
      <c r="AW287" s="15">
        <v>425.27777548237952</v>
      </c>
      <c r="AX287" s="15">
        <v>1.3823118795771381</v>
      </c>
      <c r="AY287" s="15"/>
      <c r="AZ287" s="15"/>
      <c r="BA287" s="15"/>
      <c r="BB287" s="15"/>
      <c r="BC287" s="15"/>
      <c r="BD287" s="15"/>
      <c r="BE287" s="15"/>
      <c r="BF287" s="15"/>
      <c r="BG287" s="15"/>
      <c r="BH287" s="15"/>
      <c r="BI287" s="15"/>
      <c r="BJ287" s="15"/>
      <c r="BK287" s="15"/>
      <c r="BL287" s="15"/>
      <c r="BM287" s="15"/>
      <c r="BN287" s="15"/>
      <c r="BO287" s="15"/>
      <c r="BP287" s="15"/>
      <c r="BQ287" s="15"/>
      <c r="BR287" s="15"/>
      <c r="BS287" s="15"/>
      <c r="BT287" s="15"/>
      <c r="BU287" s="15"/>
      <c r="BV287" s="15"/>
      <c r="BW287" s="15"/>
      <c r="BX287" s="15"/>
      <c r="BY287" s="15"/>
      <c r="BZ287" s="15"/>
      <c r="CA287" s="15"/>
      <c r="CB287" s="15"/>
      <c r="CC287" s="15"/>
      <c r="CD287" s="15"/>
      <c r="CE287" s="15"/>
      <c r="CF287" s="15"/>
    </row>
    <row r="288" spans="1:84" ht="16.5" x14ac:dyDescent="0.35">
      <c r="A288" s="14" t="s">
        <v>506</v>
      </c>
      <c r="B288" s="15"/>
      <c r="C288" s="15">
        <v>8010.84</v>
      </c>
      <c r="D288" s="15"/>
      <c r="E288" s="15">
        <v>619.26910878444005</v>
      </c>
      <c r="F288" s="15">
        <v>56.460376200600003</v>
      </c>
      <c r="G288" s="15">
        <v>622.84</v>
      </c>
      <c r="H288" s="15"/>
      <c r="I288" s="15">
        <v>244.88792890357999</v>
      </c>
      <c r="J288" s="15">
        <v>258.60000000000002</v>
      </c>
      <c r="K288" s="15"/>
      <c r="L288" s="15">
        <v>904.99082016622003</v>
      </c>
      <c r="M288" s="15">
        <v>932.88</v>
      </c>
      <c r="N288" s="15"/>
      <c r="O288" s="15">
        <v>52.691226152059997</v>
      </c>
      <c r="P288" s="15">
        <v>34.97386374017178</v>
      </c>
      <c r="Q288" s="15">
        <v>45.385094508568322</v>
      </c>
      <c r="R288" s="15"/>
      <c r="S288" s="15">
        <v>676.09652087807001</v>
      </c>
      <c r="T288" s="15">
        <v>680.07333703823861</v>
      </c>
      <c r="U288" s="15"/>
      <c r="V288" s="15">
        <v>1599.2014517816799</v>
      </c>
      <c r="W288" s="15">
        <v>268.90734018958</v>
      </c>
      <c r="X288" s="15">
        <v>1572.3285628851011</v>
      </c>
      <c r="Y288" s="15">
        <v>306.14490620794629</v>
      </c>
      <c r="Z288" s="15"/>
      <c r="AA288" s="15">
        <v>574.64548250627001</v>
      </c>
      <c r="AB288" s="15">
        <v>513.47414755633997</v>
      </c>
      <c r="AC288" s="15">
        <v>160.66996812270301</v>
      </c>
      <c r="AD288" s="15"/>
      <c r="AE288" s="15"/>
      <c r="AF288" s="15">
        <v>171.17490056583</v>
      </c>
      <c r="AG288" s="15">
        <v>481.43619198562999</v>
      </c>
      <c r="AH288" s="15">
        <v>408.18904048763</v>
      </c>
      <c r="AI288" s="15">
        <v>635.04519737332998</v>
      </c>
      <c r="AJ288" s="15">
        <v>342.23508821248998</v>
      </c>
      <c r="AK288" s="15">
        <v>242.32310752046999</v>
      </c>
      <c r="AL288" s="15">
        <v>478.52682524225997</v>
      </c>
      <c r="AM288" s="15">
        <v>2.8266356829000001</v>
      </c>
      <c r="AN288" s="15">
        <v>192.21499832664631</v>
      </c>
      <c r="AO288" s="15">
        <v>75.316557134751605</v>
      </c>
      <c r="AP288" s="15">
        <v>254.47352676157689</v>
      </c>
      <c r="AQ288" s="15">
        <v>160.46159252745659</v>
      </c>
      <c r="AR288" s="15">
        <v>416.14872233427968</v>
      </c>
      <c r="AS288" s="15">
        <v>687.9081722144216</v>
      </c>
      <c r="AT288" s="15">
        <v>368.86799920420009</v>
      </c>
      <c r="AU288" s="15">
        <v>108.58005337056029</v>
      </c>
      <c r="AV288" s="15">
        <v>194.1312793938441</v>
      </c>
      <c r="AW288" s="15">
        <v>422.5075391891084</v>
      </c>
      <c r="AX288" s="15">
        <v>2.8608743472169822</v>
      </c>
      <c r="AY288" s="15"/>
      <c r="AZ288" s="15"/>
      <c r="BA288" s="15"/>
      <c r="BB288" s="15"/>
      <c r="BC288" s="15"/>
      <c r="BD288" s="15"/>
      <c r="BE288" s="15"/>
      <c r="BF288" s="15"/>
      <c r="BG288" s="15"/>
      <c r="BH288" s="15"/>
      <c r="BI288" s="15"/>
      <c r="BJ288" s="15"/>
      <c r="BK288" s="15"/>
      <c r="BL288" s="15"/>
      <c r="BM288" s="15"/>
      <c r="BN288" s="15"/>
      <c r="BO288" s="15"/>
      <c r="BP288" s="15"/>
      <c r="BQ288" s="15"/>
      <c r="BR288" s="15"/>
      <c r="BS288" s="15"/>
      <c r="BT288" s="15"/>
      <c r="BU288" s="15"/>
      <c r="BV288" s="15"/>
      <c r="BW288" s="15"/>
      <c r="BX288" s="15"/>
      <c r="BY288" s="15"/>
      <c r="BZ288" s="15"/>
      <c r="CA288" s="15"/>
      <c r="CB288" s="15"/>
      <c r="CC288" s="15"/>
      <c r="CD288" s="15"/>
      <c r="CE288" s="15"/>
      <c r="CF288" s="15"/>
    </row>
    <row r="289" spans="1:84" ht="16.5" x14ac:dyDescent="0.35">
      <c r="A289" s="14" t="s">
        <v>507</v>
      </c>
      <c r="B289" s="15"/>
      <c r="C289" s="15">
        <v>8029.6</v>
      </c>
      <c r="D289" s="15"/>
      <c r="E289" s="15">
        <v>616.36583482059996</v>
      </c>
      <c r="F289" s="15">
        <v>53.996985851479998</v>
      </c>
      <c r="G289" s="15">
        <v>617.61</v>
      </c>
      <c r="H289" s="15"/>
      <c r="I289" s="15">
        <v>245.25285110151</v>
      </c>
      <c r="J289" s="15">
        <v>259.58999999999997</v>
      </c>
      <c r="K289" s="15"/>
      <c r="L289" s="15">
        <v>897.44097340315</v>
      </c>
      <c r="M289" s="15">
        <v>921.09</v>
      </c>
      <c r="N289" s="15"/>
      <c r="O289" s="15">
        <v>52.606412958139998</v>
      </c>
      <c r="P289" s="15">
        <v>33.191723883001039</v>
      </c>
      <c r="Q289" s="15">
        <v>43.312017514124562</v>
      </c>
      <c r="R289" s="15"/>
      <c r="S289" s="15">
        <v>667.10807454891994</v>
      </c>
      <c r="T289" s="15">
        <v>673.73807527756287</v>
      </c>
      <c r="U289" s="15"/>
      <c r="V289" s="15">
        <v>1596.8700114260701</v>
      </c>
      <c r="W289" s="15">
        <v>269.59300439664997</v>
      </c>
      <c r="X289" s="15">
        <v>1570.989816506054</v>
      </c>
      <c r="Y289" s="15">
        <v>302.87896614649787</v>
      </c>
      <c r="Z289" s="15"/>
      <c r="AA289" s="15">
        <v>581.72143514877996</v>
      </c>
      <c r="AB289" s="15">
        <v>516.64930708868417</v>
      </c>
      <c r="AC289" s="15">
        <v>171.77905282453841</v>
      </c>
      <c r="AD289" s="15"/>
      <c r="AE289" s="15"/>
      <c r="AF289" s="15">
        <v>170.41253759477999</v>
      </c>
      <c r="AG289" s="15">
        <v>488.34113022690002</v>
      </c>
      <c r="AH289" s="15">
        <v>426.02307070914998</v>
      </c>
      <c r="AI289" s="15">
        <v>641.21469373519005</v>
      </c>
      <c r="AJ289" s="15">
        <v>341.73415197609</v>
      </c>
      <c r="AK289" s="15">
        <v>250.54798441835999</v>
      </c>
      <c r="AL289" s="15">
        <v>486.82896680413</v>
      </c>
      <c r="AM289" s="15">
        <v>3.6367704009400001</v>
      </c>
      <c r="AN289" s="15">
        <v>191.68910604695611</v>
      </c>
      <c r="AO289" s="15">
        <v>73.424995561182854</v>
      </c>
      <c r="AP289" s="15">
        <v>256.95450484106988</v>
      </c>
      <c r="AQ289" s="15">
        <v>165.28870930342359</v>
      </c>
      <c r="AR289" s="15">
        <v>423.30767827334972</v>
      </c>
      <c r="AS289" s="15">
        <v>699.38680152433017</v>
      </c>
      <c r="AT289" s="15">
        <v>373.95332071514218</v>
      </c>
      <c r="AU289" s="15">
        <v>108.11951674582539</v>
      </c>
      <c r="AV289" s="15">
        <v>216.00041642634011</v>
      </c>
      <c r="AW289" s="15">
        <v>406.58539525462243</v>
      </c>
      <c r="AX289" s="15">
        <v>4.0472330909156344</v>
      </c>
      <c r="AY289" s="15"/>
      <c r="AZ289" s="15"/>
      <c r="BA289" s="15"/>
      <c r="BB289" s="15"/>
      <c r="BC289" s="15"/>
      <c r="BD289" s="15"/>
      <c r="BE289" s="15"/>
      <c r="BF289" s="15"/>
      <c r="BG289" s="15"/>
      <c r="BH289" s="15"/>
      <c r="BI289" s="15"/>
      <c r="BJ289" s="15"/>
      <c r="BK289" s="15"/>
      <c r="BL289" s="15"/>
      <c r="BM289" s="15"/>
      <c r="BN289" s="15"/>
      <c r="BO289" s="15"/>
      <c r="BP289" s="15"/>
      <c r="BQ289" s="15"/>
      <c r="BR289" s="15"/>
      <c r="BS289" s="15"/>
      <c r="BT289" s="15"/>
      <c r="BU289" s="15"/>
      <c r="BV289" s="15"/>
      <c r="BW289" s="15"/>
      <c r="BX289" s="15"/>
      <c r="BY289" s="15"/>
      <c r="BZ289" s="15"/>
      <c r="CA289" s="15"/>
      <c r="CB289" s="15"/>
      <c r="CC289" s="15"/>
      <c r="CD289" s="15"/>
      <c r="CE289" s="15"/>
      <c r="CF289" s="15"/>
    </row>
    <row r="290" spans="1:84" ht="16.5" x14ac:dyDescent="0.35">
      <c r="A290" s="14" t="s">
        <v>508</v>
      </c>
      <c r="B290" s="15"/>
      <c r="C290" s="15">
        <v>8067.13</v>
      </c>
      <c r="D290" s="15"/>
      <c r="E290" s="15">
        <v>634.74079675603002</v>
      </c>
      <c r="F290" s="15">
        <v>52.854865966410003</v>
      </c>
      <c r="G290" s="15">
        <v>628.11</v>
      </c>
      <c r="H290" s="15"/>
      <c r="I290" s="15">
        <v>248.29757986275001</v>
      </c>
      <c r="J290" s="15">
        <v>263.25</v>
      </c>
      <c r="K290" s="15"/>
      <c r="L290" s="15">
        <v>886.24513714097998</v>
      </c>
      <c r="M290" s="15">
        <v>910</v>
      </c>
      <c r="N290" s="15"/>
      <c r="O290" s="15">
        <v>50.729511808060003</v>
      </c>
      <c r="P290" s="15">
        <v>33.218815140245887</v>
      </c>
      <c r="Q290" s="15">
        <v>41.662720190666278</v>
      </c>
      <c r="R290" s="15"/>
      <c r="S290" s="15">
        <v>678.84745516585997</v>
      </c>
      <c r="T290" s="15">
        <v>682.13012128112143</v>
      </c>
      <c r="U290" s="15"/>
      <c r="V290" s="15">
        <v>1607.52961983966</v>
      </c>
      <c r="W290" s="15">
        <v>275.32845985785002</v>
      </c>
      <c r="X290" s="15">
        <v>1576.0946762535</v>
      </c>
      <c r="Y290" s="15">
        <v>316.19597860949489</v>
      </c>
      <c r="Z290" s="15"/>
      <c r="AA290" s="15">
        <v>578.10026685597995</v>
      </c>
      <c r="AB290" s="15">
        <v>514.29666851971228</v>
      </c>
      <c r="AC290" s="15">
        <v>178.18440748419931</v>
      </c>
      <c r="AD290" s="15"/>
      <c r="AE290" s="15"/>
      <c r="AF290" s="15">
        <v>165.87676145295001</v>
      </c>
      <c r="AG290" s="15">
        <v>500.00123783138997</v>
      </c>
      <c r="AH290" s="15">
        <v>420.50105840840001</v>
      </c>
      <c r="AI290" s="15">
        <v>645.46577865530003</v>
      </c>
      <c r="AJ290" s="15">
        <v>342.40308811947</v>
      </c>
      <c r="AK290" s="15">
        <v>254.83311590324999</v>
      </c>
      <c r="AL290" s="15">
        <v>484.97398484696998</v>
      </c>
      <c r="AM290" s="15">
        <v>4.2015147154800001</v>
      </c>
      <c r="AN290" s="15">
        <v>183.21211728357389</v>
      </c>
      <c r="AO290" s="15">
        <v>69.381032277072094</v>
      </c>
      <c r="AP290" s="15">
        <v>257.62156294513841</v>
      </c>
      <c r="AQ290" s="15">
        <v>183.5611958965747</v>
      </c>
      <c r="AR290" s="15">
        <v>424.69797580957987</v>
      </c>
      <c r="AS290" s="15">
        <v>697.23613667583584</v>
      </c>
      <c r="AT290" s="15">
        <v>372.59279360574152</v>
      </c>
      <c r="AU290" s="15">
        <v>112.43325776096999</v>
      </c>
      <c r="AV290" s="15">
        <v>226.4917925145071</v>
      </c>
      <c r="AW290" s="15">
        <v>392.43937751709609</v>
      </c>
      <c r="AX290" s="15">
        <v>4.315347599361659</v>
      </c>
      <c r="AY290" s="15"/>
      <c r="AZ290" s="15"/>
      <c r="BA290" s="15"/>
      <c r="BB290" s="15"/>
      <c r="BC290" s="15"/>
      <c r="BD290" s="15"/>
      <c r="BE290" s="15"/>
      <c r="BF290" s="15"/>
      <c r="BG290" s="15"/>
      <c r="BH290" s="15"/>
      <c r="BI290" s="15"/>
      <c r="BJ290" s="15"/>
      <c r="BK290" s="15"/>
      <c r="BL290" s="15"/>
      <c r="BM290" s="15"/>
      <c r="BN290" s="15"/>
      <c r="BO290" s="15"/>
      <c r="BP290" s="15"/>
      <c r="BQ290" s="15"/>
      <c r="BR290" s="15"/>
      <c r="BS290" s="15"/>
      <c r="BT290" s="15"/>
      <c r="BU290" s="15"/>
      <c r="BV290" s="15"/>
      <c r="BW290" s="15"/>
      <c r="BX290" s="15"/>
      <c r="BY290" s="15"/>
      <c r="BZ290" s="15"/>
      <c r="CA290" s="15"/>
      <c r="CB290" s="15"/>
      <c r="CC290" s="15"/>
      <c r="CD290" s="15"/>
      <c r="CE290" s="15"/>
      <c r="CF290" s="15"/>
    </row>
    <row r="291" spans="1:84" ht="16.5" x14ac:dyDescent="0.35">
      <c r="A291" s="14" t="s">
        <v>509</v>
      </c>
      <c r="B291" s="15"/>
      <c r="C291" s="15">
        <v>8149.39</v>
      </c>
      <c r="D291" s="15"/>
      <c r="E291" s="15">
        <v>675.11839290611999</v>
      </c>
      <c r="F291" s="15">
        <v>51.214556139739997</v>
      </c>
      <c r="G291" s="15">
        <v>667.26</v>
      </c>
      <c r="H291" s="15"/>
      <c r="I291" s="15">
        <v>249.41467156565</v>
      </c>
      <c r="J291" s="15">
        <v>264.31</v>
      </c>
      <c r="K291" s="15"/>
      <c r="L291" s="15">
        <v>891.45338448664995</v>
      </c>
      <c r="M291" s="15">
        <v>915.17</v>
      </c>
      <c r="N291" s="15"/>
      <c r="O291" s="15">
        <v>52.808974934689999</v>
      </c>
      <c r="P291" s="15">
        <v>35.388491570268457</v>
      </c>
      <c r="Q291" s="15">
        <v>42.116738152037883</v>
      </c>
      <c r="R291" s="15"/>
      <c r="S291" s="15">
        <v>682.18693596221999</v>
      </c>
      <c r="T291" s="15">
        <v>695.75693276233415</v>
      </c>
      <c r="U291" s="15"/>
      <c r="V291" s="15">
        <v>1616.72909875855</v>
      </c>
      <c r="W291" s="15">
        <v>272.72619101345998</v>
      </c>
      <c r="X291" s="15">
        <v>1589.515001714781</v>
      </c>
      <c r="Y291" s="15">
        <v>311.13056048535441</v>
      </c>
      <c r="Z291" s="15"/>
      <c r="AA291" s="15">
        <v>576.92865805178997</v>
      </c>
      <c r="AB291" s="15">
        <v>511.79795261818128</v>
      </c>
      <c r="AC291" s="15">
        <v>181.1425239293321</v>
      </c>
      <c r="AD291" s="15"/>
      <c r="AE291" s="15"/>
      <c r="AF291" s="15">
        <v>155.70607643052</v>
      </c>
      <c r="AG291" s="15">
        <v>512.64187431342998</v>
      </c>
      <c r="AH291" s="15">
        <v>433.52993613606998</v>
      </c>
      <c r="AI291" s="15">
        <v>645.81204540250997</v>
      </c>
      <c r="AJ291" s="15">
        <v>345.77193145049</v>
      </c>
      <c r="AK291" s="15">
        <v>253.79627856643</v>
      </c>
      <c r="AL291" s="15">
        <v>483.84363361918997</v>
      </c>
      <c r="AM291" s="15">
        <v>4.3651717769799996</v>
      </c>
      <c r="AN291" s="15">
        <v>177.48568494313571</v>
      </c>
      <c r="AO291" s="15">
        <v>68.829050785307103</v>
      </c>
      <c r="AP291" s="15">
        <v>261.34880576068508</v>
      </c>
      <c r="AQ291" s="15">
        <v>205.25783729717159</v>
      </c>
      <c r="AR291" s="15">
        <v>428.65756908278001</v>
      </c>
      <c r="AS291" s="15">
        <v>698.13280066771347</v>
      </c>
      <c r="AT291" s="15">
        <v>376.21371715844191</v>
      </c>
      <c r="AU291" s="15">
        <v>114.1165268688364</v>
      </c>
      <c r="AV291" s="15">
        <v>226.5841090041597</v>
      </c>
      <c r="AW291" s="15">
        <v>374.20989296986801</v>
      </c>
      <c r="AX291" s="15">
        <v>4.9674499288915923</v>
      </c>
      <c r="AY291" s="15"/>
      <c r="AZ291" s="15"/>
      <c r="BA291" s="15"/>
      <c r="BB291" s="15"/>
      <c r="BC291" s="15"/>
      <c r="BD291" s="15"/>
      <c r="BE291" s="15"/>
      <c r="BF291" s="15"/>
      <c r="BG291" s="15"/>
      <c r="BH291" s="15"/>
      <c r="BI291" s="15"/>
      <c r="BJ291" s="15"/>
      <c r="BK291" s="15"/>
      <c r="BL291" s="15"/>
      <c r="BM291" s="15"/>
      <c r="BN291" s="15"/>
      <c r="BO291" s="15"/>
      <c r="BP291" s="15"/>
      <c r="BQ291" s="15"/>
      <c r="BR291" s="15"/>
      <c r="BS291" s="15"/>
      <c r="BT291" s="15"/>
      <c r="BU291" s="15"/>
      <c r="BV291" s="15"/>
      <c r="BW291" s="15"/>
      <c r="BX291" s="15"/>
      <c r="BY291" s="15"/>
      <c r="BZ291" s="15"/>
      <c r="CA291" s="15"/>
      <c r="CB291" s="15"/>
      <c r="CC291" s="15"/>
      <c r="CD291" s="15"/>
      <c r="CE291" s="15"/>
      <c r="CF291" s="15"/>
    </row>
    <row r="292" spans="1:84" ht="16.5" x14ac:dyDescent="0.35">
      <c r="A292" s="14" t="s">
        <v>510</v>
      </c>
      <c r="B292" s="15"/>
      <c r="C292" s="15">
        <v>8170.96</v>
      </c>
      <c r="D292" s="15"/>
      <c r="E292" s="15">
        <v>716.49170413651996</v>
      </c>
      <c r="F292" s="15">
        <v>54.384415478229997</v>
      </c>
      <c r="G292" s="15">
        <v>709.99</v>
      </c>
      <c r="H292" s="15"/>
      <c r="I292" s="15">
        <v>244.12835307648999</v>
      </c>
      <c r="J292" s="15">
        <v>257.68</v>
      </c>
      <c r="K292" s="15"/>
      <c r="L292" s="15">
        <v>909.3289747302</v>
      </c>
      <c r="M292" s="15">
        <v>936.19</v>
      </c>
      <c r="N292" s="15"/>
      <c r="O292" s="15">
        <v>50.025622600909998</v>
      </c>
      <c r="P292" s="15">
        <v>34.942051536241799</v>
      </c>
      <c r="Q292" s="15">
        <v>40.364491900970798</v>
      </c>
      <c r="R292" s="15"/>
      <c r="S292" s="15">
        <v>683.78505890732004</v>
      </c>
      <c r="T292" s="15">
        <v>700.25822993840791</v>
      </c>
      <c r="U292" s="15"/>
      <c r="V292" s="15">
        <v>1615.28132787044</v>
      </c>
      <c r="W292" s="15">
        <v>276.05918358784999</v>
      </c>
      <c r="X292" s="15">
        <v>1598.2527096853521</v>
      </c>
      <c r="Y292" s="15">
        <v>314.7269971427703</v>
      </c>
      <c r="Z292" s="15"/>
      <c r="AA292" s="15">
        <v>568.33695436986</v>
      </c>
      <c r="AB292" s="15">
        <v>506.48883720191498</v>
      </c>
      <c r="AC292" s="15">
        <v>175.990213601215</v>
      </c>
      <c r="AD292" s="15"/>
      <c r="AE292" s="15"/>
      <c r="AF292" s="15">
        <v>163.77447407260999</v>
      </c>
      <c r="AG292" s="15">
        <v>521.99308651912997</v>
      </c>
      <c r="AH292" s="15">
        <v>429.48278578170999</v>
      </c>
      <c r="AI292" s="15">
        <v>612.98592909104002</v>
      </c>
      <c r="AJ292" s="15">
        <v>353.04791413845999</v>
      </c>
      <c r="AK292" s="15">
        <v>232.3867624497</v>
      </c>
      <c r="AL292" s="15">
        <v>480.35020720119002</v>
      </c>
      <c r="AM292" s="15">
        <v>3.5627309502100002</v>
      </c>
      <c r="AN292" s="15">
        <v>185.3165120555602</v>
      </c>
      <c r="AO292" s="15">
        <v>67.081908585876562</v>
      </c>
      <c r="AP292" s="15">
        <v>261.84400430650862</v>
      </c>
      <c r="AQ292" s="15">
        <v>212.82362577620569</v>
      </c>
      <c r="AR292" s="15">
        <v>433.7942349996552</v>
      </c>
      <c r="AS292" s="15">
        <v>663.28328013751752</v>
      </c>
      <c r="AT292" s="15">
        <v>381.46674916596982</v>
      </c>
      <c r="AU292" s="15">
        <v>105.0651414702443</v>
      </c>
      <c r="AV292" s="15">
        <v>213.0803881106622</v>
      </c>
      <c r="AW292" s="15">
        <v>368.24101991021161</v>
      </c>
      <c r="AX292" s="15">
        <v>4.0829226206831564</v>
      </c>
      <c r="AY292" s="15"/>
      <c r="AZ292" s="15"/>
      <c r="BA292" s="15"/>
      <c r="BB292" s="15"/>
      <c r="BC292" s="15"/>
      <c r="BD292" s="15"/>
      <c r="BE292" s="15"/>
      <c r="BF292" s="15"/>
      <c r="BG292" s="15"/>
      <c r="BH292" s="15"/>
      <c r="BI292" s="15"/>
      <c r="BJ292" s="15"/>
      <c r="BK292" s="15"/>
      <c r="BL292" s="15"/>
      <c r="BM292" s="15"/>
      <c r="BN292" s="15"/>
      <c r="BO292" s="15"/>
      <c r="BP292" s="15"/>
      <c r="BQ292" s="15"/>
      <c r="BR292" s="15"/>
      <c r="BS292" s="15"/>
      <c r="BT292" s="15"/>
      <c r="BU292" s="15"/>
      <c r="BV292" s="15"/>
      <c r="BW292" s="15"/>
      <c r="BX292" s="15"/>
      <c r="BY292" s="15"/>
      <c r="BZ292" s="15"/>
      <c r="CA292" s="15"/>
      <c r="CB292" s="15"/>
      <c r="CC292" s="15"/>
      <c r="CD292" s="15"/>
      <c r="CE292" s="15"/>
      <c r="CF292" s="15"/>
    </row>
    <row r="293" spans="1:84" ht="16.5" x14ac:dyDescent="0.35">
      <c r="A293" s="14" t="s">
        <v>511</v>
      </c>
      <c r="B293" s="15"/>
      <c r="C293" s="15">
        <v>8202.89</v>
      </c>
      <c r="D293" s="15"/>
      <c r="E293" s="15">
        <v>740.86457536331</v>
      </c>
      <c r="F293" s="15">
        <v>55.062303269159997</v>
      </c>
      <c r="G293" s="15">
        <v>736.32</v>
      </c>
      <c r="H293" s="15"/>
      <c r="I293" s="15">
        <v>235.89164283157999</v>
      </c>
      <c r="J293" s="15">
        <v>253.27</v>
      </c>
      <c r="K293" s="15"/>
      <c r="L293" s="15">
        <v>909.05900935069997</v>
      </c>
      <c r="M293" s="15">
        <v>941.75</v>
      </c>
      <c r="N293" s="15"/>
      <c r="O293" s="15">
        <v>50.090228413109998</v>
      </c>
      <c r="P293" s="15">
        <v>35.790335340576121</v>
      </c>
      <c r="Q293" s="15">
        <v>38.519784052770852</v>
      </c>
      <c r="R293" s="15"/>
      <c r="S293" s="15">
        <v>676.21601835112995</v>
      </c>
      <c r="T293" s="15">
        <v>689.6481541560197</v>
      </c>
      <c r="U293" s="15"/>
      <c r="V293" s="15">
        <v>1633.1000446800599</v>
      </c>
      <c r="W293" s="15">
        <v>286.12881177716997</v>
      </c>
      <c r="X293" s="15">
        <v>1614.8294759982521</v>
      </c>
      <c r="Y293" s="15">
        <v>319.98682892820568</v>
      </c>
      <c r="Z293" s="15"/>
      <c r="AA293" s="15">
        <v>566.78810485403994</v>
      </c>
      <c r="AB293" s="15">
        <v>500.02920479517212</v>
      </c>
      <c r="AC293" s="15">
        <v>181.16161522088299</v>
      </c>
      <c r="AD293" s="15"/>
      <c r="AE293" s="15"/>
      <c r="AF293" s="15">
        <v>161.63235240662999</v>
      </c>
      <c r="AG293" s="15">
        <v>514.55179990897</v>
      </c>
      <c r="AH293" s="15">
        <v>436.16013386756998</v>
      </c>
      <c r="AI293" s="15">
        <v>576.96482454427996</v>
      </c>
      <c r="AJ293" s="15">
        <v>379.15555940846002</v>
      </c>
      <c r="AK293" s="15">
        <v>232.54019807213999</v>
      </c>
      <c r="AL293" s="15">
        <v>486.05021500313001</v>
      </c>
      <c r="AM293" s="15">
        <v>3.00088464237</v>
      </c>
      <c r="AN293" s="15">
        <v>186.43355191361951</v>
      </c>
      <c r="AO293" s="15">
        <v>71.858328098457832</v>
      </c>
      <c r="AP293" s="15">
        <v>269.81463675029022</v>
      </c>
      <c r="AQ293" s="15">
        <v>209.10793997448079</v>
      </c>
      <c r="AR293" s="15">
        <v>443.53475104658452</v>
      </c>
      <c r="AS293" s="15">
        <v>624.08975185987174</v>
      </c>
      <c r="AT293" s="15">
        <v>406.09975928856608</v>
      </c>
      <c r="AU293" s="15">
        <v>94.842164860462958</v>
      </c>
      <c r="AV293" s="15">
        <v>212.4973495400414</v>
      </c>
      <c r="AW293" s="15">
        <v>369.43136830450192</v>
      </c>
      <c r="AX293" s="15">
        <v>3.8853325616790162</v>
      </c>
      <c r="AY293" s="15"/>
      <c r="AZ293" s="15"/>
      <c r="BA293" s="15"/>
      <c r="BB293" s="15"/>
      <c r="BC293" s="15"/>
      <c r="BD293" s="15"/>
      <c r="BE293" s="15"/>
      <c r="BF293" s="15"/>
      <c r="BG293" s="15"/>
      <c r="BH293" s="15"/>
      <c r="BI293" s="15"/>
      <c r="BJ293" s="15"/>
      <c r="BK293" s="15"/>
      <c r="BL293" s="15"/>
      <c r="BM293" s="15"/>
      <c r="BN293" s="15"/>
      <c r="BO293" s="15"/>
      <c r="BP293" s="15"/>
      <c r="BQ293" s="15"/>
      <c r="BR293" s="15"/>
      <c r="BS293" s="15"/>
      <c r="BT293" s="15"/>
      <c r="BU293" s="15"/>
      <c r="BV293" s="15"/>
      <c r="BW293" s="15"/>
      <c r="BX293" s="15"/>
      <c r="BY293" s="15"/>
      <c r="BZ293" s="15"/>
      <c r="CA293" s="15"/>
      <c r="CB293" s="15"/>
      <c r="CC293" s="15"/>
      <c r="CD293" s="15"/>
      <c r="CE293" s="15"/>
      <c r="CF293" s="15"/>
    </row>
    <row r="294" spans="1:84" ht="16.5" x14ac:dyDescent="0.35">
      <c r="A294" s="14" t="s">
        <v>512</v>
      </c>
      <c r="B294" s="15"/>
      <c r="C294" s="15">
        <v>8156.2</v>
      </c>
      <c r="D294" s="15"/>
      <c r="E294" s="15">
        <v>729.10711109571002</v>
      </c>
      <c r="F294" s="15">
        <v>55.211419485900002</v>
      </c>
      <c r="G294" s="15">
        <v>724.44</v>
      </c>
      <c r="H294" s="15"/>
      <c r="I294" s="15">
        <v>239.13272148643</v>
      </c>
      <c r="J294" s="15">
        <v>258.69</v>
      </c>
      <c r="K294" s="15"/>
      <c r="L294" s="15">
        <v>884.41322499658997</v>
      </c>
      <c r="M294" s="15">
        <v>910.29</v>
      </c>
      <c r="N294" s="15"/>
      <c r="O294" s="15">
        <v>51.896744597670001</v>
      </c>
      <c r="P294" s="15">
        <v>37.838078794790029</v>
      </c>
      <c r="Q294" s="15">
        <v>41.394738929648227</v>
      </c>
      <c r="R294" s="15"/>
      <c r="S294" s="15">
        <v>668.15510232323004</v>
      </c>
      <c r="T294" s="15">
        <v>678.41503801988688</v>
      </c>
      <c r="U294" s="15"/>
      <c r="V294" s="15">
        <v>1637.11636013203</v>
      </c>
      <c r="W294" s="15">
        <v>287.08641864307998</v>
      </c>
      <c r="X294" s="15">
        <v>1617.9978541878961</v>
      </c>
      <c r="Y294" s="15">
        <v>321.85843900796613</v>
      </c>
      <c r="Z294" s="15"/>
      <c r="AA294" s="15">
        <v>571.84514278139</v>
      </c>
      <c r="AB294" s="15">
        <v>505.85881371045099</v>
      </c>
      <c r="AC294" s="15">
        <v>171.13980373736521</v>
      </c>
      <c r="AD294" s="15"/>
      <c r="AE294" s="15"/>
      <c r="AF294" s="15">
        <v>164.70176133302999</v>
      </c>
      <c r="AG294" s="15">
        <v>503.63278798888001</v>
      </c>
      <c r="AH294" s="15">
        <v>425.93815720446997</v>
      </c>
      <c r="AI294" s="15">
        <v>567.14690992741998</v>
      </c>
      <c r="AJ294" s="15">
        <v>380.11889866741001</v>
      </c>
      <c r="AK294" s="15">
        <v>240.36322493825</v>
      </c>
      <c r="AL294" s="15">
        <v>488.18310633924</v>
      </c>
      <c r="AM294" s="15">
        <v>0.71997740542999999</v>
      </c>
      <c r="AN294" s="15">
        <v>191.93749966974531</v>
      </c>
      <c r="AO294" s="15">
        <v>63.242491021185963</v>
      </c>
      <c r="AP294" s="15">
        <v>268.99875291087551</v>
      </c>
      <c r="AQ294" s="15">
        <v>212.68893261099689</v>
      </c>
      <c r="AR294" s="15">
        <v>442.02921141582272</v>
      </c>
      <c r="AS294" s="15">
        <v>612.08428536577514</v>
      </c>
      <c r="AT294" s="15">
        <v>406.36136041140088</v>
      </c>
      <c r="AU294" s="15">
        <v>101.730315532421</v>
      </c>
      <c r="AV294" s="15">
        <v>220.20460347955159</v>
      </c>
      <c r="AW294" s="15">
        <v>367.62207152934991</v>
      </c>
      <c r="AX294" s="15">
        <v>1.372203301598296</v>
      </c>
      <c r="AY294" s="15"/>
      <c r="AZ294" s="15"/>
      <c r="BA294" s="15"/>
      <c r="BB294" s="15"/>
      <c r="BC294" s="15"/>
      <c r="BD294" s="15"/>
      <c r="BE294" s="15"/>
      <c r="BF294" s="15"/>
      <c r="BG294" s="15"/>
      <c r="BH294" s="15"/>
      <c r="BI294" s="15"/>
      <c r="BJ294" s="15"/>
      <c r="BK294" s="15"/>
      <c r="BL294" s="15"/>
      <c r="BM294" s="15"/>
      <c r="BN294" s="15"/>
      <c r="BO294" s="15"/>
      <c r="BP294" s="15"/>
      <c r="BQ294" s="15"/>
      <c r="BR294" s="15"/>
      <c r="BS294" s="15"/>
      <c r="BT294" s="15"/>
      <c r="BU294" s="15"/>
      <c r="BV294" s="15"/>
      <c r="BW294" s="15"/>
      <c r="BX294" s="15"/>
      <c r="BY294" s="15"/>
      <c r="BZ294" s="15"/>
      <c r="CA294" s="15"/>
      <c r="CB294" s="15"/>
      <c r="CC294" s="15"/>
      <c r="CD294" s="15"/>
      <c r="CE294" s="15"/>
      <c r="CF294" s="15"/>
    </row>
    <row r="295" spans="1:84" ht="16.5" x14ac:dyDescent="0.35">
      <c r="A295" s="14" t="s">
        <v>513</v>
      </c>
      <c r="B295" s="15"/>
      <c r="C295" s="15">
        <v>8181.31</v>
      </c>
      <c r="D295" s="15"/>
      <c r="E295" s="15">
        <v>711.72625330479002</v>
      </c>
      <c r="F295" s="15">
        <v>55.564853271879997</v>
      </c>
      <c r="G295" s="15">
        <v>717.36</v>
      </c>
      <c r="H295" s="15"/>
      <c r="I295" s="15">
        <v>238.52823943028</v>
      </c>
      <c r="J295" s="15">
        <v>259.02999999999997</v>
      </c>
      <c r="K295" s="15"/>
      <c r="L295" s="15">
        <v>881.21073120949995</v>
      </c>
      <c r="M295" s="15">
        <v>897.32</v>
      </c>
      <c r="N295" s="15"/>
      <c r="O295" s="15">
        <v>53.703235090749999</v>
      </c>
      <c r="P295" s="15">
        <v>38.501317178444197</v>
      </c>
      <c r="Q295" s="15">
        <v>42.16410137848731</v>
      </c>
      <c r="R295" s="15"/>
      <c r="S295" s="15">
        <v>665.47236749250999</v>
      </c>
      <c r="T295" s="15">
        <v>677.62443399007623</v>
      </c>
      <c r="U295" s="15"/>
      <c r="V295" s="15">
        <v>1632.2364046722701</v>
      </c>
      <c r="W295" s="15">
        <v>277.70813008029</v>
      </c>
      <c r="X295" s="15">
        <v>1609.667308248082</v>
      </c>
      <c r="Y295" s="15">
        <v>313.15803580041103</v>
      </c>
      <c r="Z295" s="15"/>
      <c r="AA295" s="15">
        <v>589.85049663695997</v>
      </c>
      <c r="AB295" s="15">
        <v>522.29704797004331</v>
      </c>
      <c r="AC295" s="15">
        <v>162.37147956771929</v>
      </c>
      <c r="AD295" s="15"/>
      <c r="AE295" s="15"/>
      <c r="AF295" s="15">
        <v>157.66500650659</v>
      </c>
      <c r="AG295" s="15">
        <v>514.77502697524994</v>
      </c>
      <c r="AH295" s="15">
        <v>425.35019821048002</v>
      </c>
      <c r="AI295" s="15">
        <v>592.13035921845005</v>
      </c>
      <c r="AJ295" s="15">
        <v>382.05716120723002</v>
      </c>
      <c r="AK295" s="15">
        <v>244.01475125409999</v>
      </c>
      <c r="AL295" s="15">
        <v>499.55437474197998</v>
      </c>
      <c r="AM295" s="15">
        <v>0.32162319358000002</v>
      </c>
      <c r="AN295" s="15">
        <v>189.7868753685689</v>
      </c>
      <c r="AO295" s="15">
        <v>63.58871867718522</v>
      </c>
      <c r="AP295" s="15">
        <v>278.65275942200708</v>
      </c>
      <c r="AQ295" s="15">
        <v>216.51960008150641</v>
      </c>
      <c r="AR295" s="15">
        <v>434.45940444266222</v>
      </c>
      <c r="AS295" s="15">
        <v>636.5772271998303</v>
      </c>
      <c r="AT295" s="15">
        <v>407.41977773927749</v>
      </c>
      <c r="AU295" s="15">
        <v>108.1281180328584</v>
      </c>
      <c r="AV295" s="15">
        <v>235.17557051128739</v>
      </c>
      <c r="AW295" s="15">
        <v>371.10552075822523</v>
      </c>
      <c r="AX295" s="15">
        <v>0.4051092160223454</v>
      </c>
      <c r="AY295" s="15"/>
      <c r="AZ295" s="15"/>
      <c r="BA295" s="15"/>
      <c r="BB295" s="15"/>
      <c r="BC295" s="15"/>
      <c r="BD295" s="15"/>
      <c r="BE295" s="15"/>
      <c r="BF295" s="15"/>
      <c r="BG295" s="15"/>
      <c r="BH295" s="15"/>
      <c r="BI295" s="15"/>
      <c r="BJ295" s="15"/>
      <c r="BK295" s="15"/>
      <c r="BL295" s="15"/>
      <c r="BM295" s="15"/>
      <c r="BN295" s="15"/>
      <c r="BO295" s="15"/>
      <c r="BP295" s="15"/>
      <c r="BQ295" s="15"/>
      <c r="BR295" s="15"/>
      <c r="BS295" s="15"/>
      <c r="BT295" s="15"/>
      <c r="BU295" s="15"/>
      <c r="BV295" s="15"/>
      <c r="BW295" s="15"/>
      <c r="BX295" s="15"/>
      <c r="BY295" s="15"/>
      <c r="BZ295" s="15"/>
      <c r="CA295" s="15"/>
      <c r="CB295" s="15"/>
      <c r="CC295" s="15"/>
      <c r="CD295" s="15"/>
      <c r="CE295" s="15"/>
      <c r="CF295" s="15"/>
    </row>
    <row r="296" spans="1:84" ht="16.5" x14ac:dyDescent="0.35">
      <c r="A296" s="14" t="s">
        <v>514</v>
      </c>
      <c r="B296" s="15"/>
      <c r="C296" s="15">
        <v>8155.97</v>
      </c>
      <c r="D296" s="15"/>
      <c r="E296" s="15">
        <v>681.72296471974005</v>
      </c>
      <c r="F296" s="15">
        <v>58.082035317250003</v>
      </c>
      <c r="G296" s="15">
        <v>691.11</v>
      </c>
      <c r="H296" s="15"/>
      <c r="I296" s="15">
        <v>240.29614794592999</v>
      </c>
      <c r="J296" s="15">
        <v>257.07</v>
      </c>
      <c r="K296" s="15"/>
      <c r="L296" s="15">
        <v>898.59929117125</v>
      </c>
      <c r="M296" s="15">
        <v>904.91</v>
      </c>
      <c r="N296" s="15"/>
      <c r="O296" s="15">
        <v>56.11554439471</v>
      </c>
      <c r="P296" s="15">
        <v>40.177830369024292</v>
      </c>
      <c r="Q296" s="15">
        <v>40.922906735377147</v>
      </c>
      <c r="R296" s="15"/>
      <c r="S296" s="15">
        <v>666.23509843073998</v>
      </c>
      <c r="T296" s="15">
        <v>685.92921039369321</v>
      </c>
      <c r="U296" s="15"/>
      <c r="V296" s="15">
        <v>1600.8800773237799</v>
      </c>
      <c r="W296" s="15">
        <v>263.69450629447999</v>
      </c>
      <c r="X296" s="15">
        <v>1595.543743638432</v>
      </c>
      <c r="Y296" s="15">
        <v>299.15495684737738</v>
      </c>
      <c r="Z296" s="15"/>
      <c r="AA296" s="15">
        <v>597.41516262778998</v>
      </c>
      <c r="AB296" s="15">
        <v>526.34930508794503</v>
      </c>
      <c r="AC296" s="15">
        <v>160.33916712885201</v>
      </c>
      <c r="AD296" s="15"/>
      <c r="AE296" s="15"/>
      <c r="AF296" s="15">
        <v>160.63429615344</v>
      </c>
      <c r="AG296" s="15">
        <v>504.09849051200001</v>
      </c>
      <c r="AH296" s="15">
        <v>426.33361802137</v>
      </c>
      <c r="AI296" s="15">
        <v>618.56573127408001</v>
      </c>
      <c r="AJ296" s="15">
        <v>373.13101240773</v>
      </c>
      <c r="AK296" s="15">
        <v>240.01744696371</v>
      </c>
      <c r="AL296" s="15">
        <v>497.75035738382002</v>
      </c>
      <c r="AM296" s="15">
        <v>0.32354633942</v>
      </c>
      <c r="AN296" s="15">
        <v>191.16463257154001</v>
      </c>
      <c r="AO296" s="15">
        <v>63.457896500036483</v>
      </c>
      <c r="AP296" s="15">
        <v>280.92334671573332</v>
      </c>
      <c r="AQ296" s="15">
        <v>203.56991029841839</v>
      </c>
      <c r="AR296" s="15">
        <v>424.01917035954381</v>
      </c>
      <c r="AS296" s="15">
        <v>663.39641445856603</v>
      </c>
      <c r="AT296" s="15">
        <v>402.12965500601427</v>
      </c>
      <c r="AU296" s="15">
        <v>103.2711408961362</v>
      </c>
      <c r="AV296" s="15">
        <v>236.916407145157</v>
      </c>
      <c r="AW296" s="15">
        <v>385.20513630545582</v>
      </c>
      <c r="AX296" s="15">
        <v>0.40584188304966828</v>
      </c>
      <c r="AY296" s="15"/>
      <c r="AZ296" s="15"/>
      <c r="BA296" s="15"/>
      <c r="BB296" s="15"/>
      <c r="BC296" s="15"/>
      <c r="BD296" s="15"/>
      <c r="BE296" s="15"/>
      <c r="BF296" s="15"/>
      <c r="BG296" s="15"/>
      <c r="BH296" s="15"/>
      <c r="BI296" s="15"/>
      <c r="BJ296" s="15"/>
      <c r="BK296" s="15"/>
      <c r="BL296" s="15"/>
      <c r="BM296" s="15"/>
      <c r="BN296" s="15"/>
      <c r="BO296" s="15"/>
      <c r="BP296" s="15"/>
      <c r="BQ296" s="15"/>
      <c r="BR296" s="15"/>
      <c r="BS296" s="15"/>
      <c r="BT296" s="15"/>
      <c r="BU296" s="15"/>
      <c r="BV296" s="15"/>
      <c r="BW296" s="15"/>
      <c r="BX296" s="15"/>
      <c r="BY296" s="15"/>
      <c r="BZ296" s="15"/>
      <c r="CA296" s="15"/>
      <c r="CB296" s="15"/>
      <c r="CC296" s="15"/>
      <c r="CD296" s="15"/>
      <c r="CE296" s="15"/>
      <c r="CF296" s="15"/>
    </row>
    <row r="297" spans="1:84" ht="16.5" x14ac:dyDescent="0.35">
      <c r="A297" s="14" t="s">
        <v>515</v>
      </c>
      <c r="B297" s="15"/>
      <c r="C297" s="15">
        <v>8120.44</v>
      </c>
      <c r="D297" s="15"/>
      <c r="E297" s="15">
        <v>650.74978127579004</v>
      </c>
      <c r="F297" s="15">
        <v>58.826964663049999</v>
      </c>
      <c r="G297" s="15">
        <v>657.39</v>
      </c>
      <c r="H297" s="15"/>
      <c r="I297" s="15">
        <v>236.02080056284001</v>
      </c>
      <c r="J297" s="15">
        <v>249.41</v>
      </c>
      <c r="K297" s="15"/>
      <c r="L297" s="15">
        <v>913.87037615699001</v>
      </c>
      <c r="M297" s="15">
        <v>920.82</v>
      </c>
      <c r="N297" s="15"/>
      <c r="O297" s="15">
        <v>58.559903990270001</v>
      </c>
      <c r="P297" s="15">
        <v>40.561853617158903</v>
      </c>
      <c r="Q297" s="15">
        <v>42.440282965362748</v>
      </c>
      <c r="R297" s="15"/>
      <c r="S297" s="15">
        <v>671.33218661343005</v>
      </c>
      <c r="T297" s="15">
        <v>688.2805679249135</v>
      </c>
      <c r="U297" s="15"/>
      <c r="V297" s="15">
        <v>1562.56202575916</v>
      </c>
      <c r="W297" s="15">
        <v>255.33825689619999</v>
      </c>
      <c r="X297" s="15">
        <v>1559.8132374178911</v>
      </c>
      <c r="Y297" s="15">
        <v>290.19522378366457</v>
      </c>
      <c r="Z297" s="15"/>
      <c r="AA297" s="15">
        <v>582.32564328953003</v>
      </c>
      <c r="AB297" s="15">
        <v>507.83700200026681</v>
      </c>
      <c r="AC297" s="15">
        <v>168.3424951145777</v>
      </c>
      <c r="AD297" s="15"/>
      <c r="AE297" s="15"/>
      <c r="AF297" s="15">
        <v>165.40198318021001</v>
      </c>
      <c r="AG297" s="15">
        <v>513.54408426818998</v>
      </c>
      <c r="AH297" s="15">
        <v>429.06912887465</v>
      </c>
      <c r="AI297" s="15">
        <v>630.99433623471998</v>
      </c>
      <c r="AJ297" s="15">
        <v>379.21032358845002</v>
      </c>
      <c r="AK297" s="15">
        <v>242.29046310626001</v>
      </c>
      <c r="AL297" s="15">
        <v>501.31359366888</v>
      </c>
      <c r="AM297" s="15">
        <v>2.18920597323</v>
      </c>
      <c r="AN297" s="15">
        <v>194.57070960593529</v>
      </c>
      <c r="AO297" s="15">
        <v>69.060145564915302</v>
      </c>
      <c r="AP297" s="15">
        <v>281.8467315144419</v>
      </c>
      <c r="AQ297" s="15">
        <v>197.66191115932941</v>
      </c>
      <c r="AR297" s="15">
        <v>426.50988669481711</v>
      </c>
      <c r="AS297" s="15">
        <v>677.32547121840537</v>
      </c>
      <c r="AT297" s="15">
        <v>407.21259237408788</v>
      </c>
      <c r="AU297" s="15">
        <v>104.3944448108066</v>
      </c>
      <c r="AV297" s="15">
        <v>239.34917109091629</v>
      </c>
      <c r="AW297" s="15">
        <v>394.98965058632308</v>
      </c>
      <c r="AX297" s="15">
        <v>2.4244853237164889</v>
      </c>
      <c r="AY297" s="15"/>
      <c r="AZ297" s="15"/>
      <c r="BA297" s="15"/>
      <c r="BB297" s="15"/>
      <c r="BC297" s="15"/>
      <c r="BD297" s="15"/>
      <c r="BE297" s="15"/>
      <c r="BF297" s="15"/>
      <c r="BG297" s="15"/>
      <c r="BH297" s="15"/>
      <c r="BI297" s="15"/>
      <c r="BJ297" s="15"/>
      <c r="BK297" s="15"/>
      <c r="BL297" s="15"/>
      <c r="BM297" s="15"/>
      <c r="BN297" s="15"/>
      <c r="BO297" s="15"/>
      <c r="BP297" s="15"/>
      <c r="BQ297" s="15"/>
      <c r="BR297" s="15"/>
      <c r="BS297" s="15"/>
      <c r="BT297" s="15"/>
      <c r="BU297" s="15"/>
      <c r="BV297" s="15"/>
      <c r="BW297" s="15"/>
      <c r="BX297" s="15"/>
      <c r="BY297" s="15"/>
      <c r="BZ297" s="15"/>
      <c r="CA297" s="15"/>
      <c r="CB297" s="15"/>
      <c r="CC297" s="15"/>
      <c r="CD297" s="15"/>
      <c r="CE297" s="15"/>
      <c r="CF297" s="15"/>
    </row>
    <row r="298" spans="1:84" ht="16.5" x14ac:dyDescent="0.35">
      <c r="A298" s="14" t="s">
        <v>516</v>
      </c>
      <c r="B298" s="15"/>
      <c r="C298" s="15">
        <v>8084.99</v>
      </c>
      <c r="D298" s="15"/>
      <c r="E298" s="15">
        <v>630.17999672684005</v>
      </c>
      <c r="F298" s="15">
        <v>60.22795431654</v>
      </c>
      <c r="G298" s="15">
        <v>630.04</v>
      </c>
      <c r="H298" s="15"/>
      <c r="I298" s="15">
        <v>234.36403855937999</v>
      </c>
      <c r="J298" s="15">
        <v>244.66</v>
      </c>
      <c r="K298" s="15"/>
      <c r="L298" s="15">
        <v>906.63623595351999</v>
      </c>
      <c r="M298" s="15">
        <v>910.73</v>
      </c>
      <c r="N298" s="15"/>
      <c r="O298" s="15">
        <v>61.04021298907</v>
      </c>
      <c r="P298" s="15">
        <v>41.193287518376373</v>
      </c>
      <c r="Q298" s="15">
        <v>45.158859304389743</v>
      </c>
      <c r="R298" s="15"/>
      <c r="S298" s="15">
        <v>648.98208901202997</v>
      </c>
      <c r="T298" s="15">
        <v>683.10404142668881</v>
      </c>
      <c r="U298" s="15"/>
      <c r="V298" s="15">
        <v>1564.20496811977</v>
      </c>
      <c r="W298" s="15">
        <v>260.81621882028998</v>
      </c>
      <c r="X298" s="15">
        <v>1555.587241970027</v>
      </c>
      <c r="Y298" s="15">
        <v>299.38353730538267</v>
      </c>
      <c r="Z298" s="15"/>
      <c r="AA298" s="15">
        <v>567.82040656698996</v>
      </c>
      <c r="AB298" s="15">
        <v>498.37544806120502</v>
      </c>
      <c r="AC298" s="15">
        <v>170.9816457710713</v>
      </c>
      <c r="AD298" s="15"/>
      <c r="AE298" s="15"/>
      <c r="AF298" s="15">
        <v>156.97597220213001</v>
      </c>
      <c r="AG298" s="15">
        <v>506.91789689340999</v>
      </c>
      <c r="AH298" s="15">
        <v>433.02459129669001</v>
      </c>
      <c r="AI298" s="15">
        <v>642.26958318646996</v>
      </c>
      <c r="AJ298" s="15">
        <v>394.1917665757</v>
      </c>
      <c r="AK298" s="15">
        <v>246.02489836926</v>
      </c>
      <c r="AL298" s="15">
        <v>503.31180282283998</v>
      </c>
      <c r="AM298" s="15">
        <v>2.69241252513</v>
      </c>
      <c r="AN298" s="15">
        <v>183.581231921057</v>
      </c>
      <c r="AO298" s="15">
        <v>67.771523630575317</v>
      </c>
      <c r="AP298" s="15">
        <v>278.44969953943081</v>
      </c>
      <c r="AQ298" s="15">
        <v>183.4298485375343</v>
      </c>
      <c r="AR298" s="15">
        <v>435.44786265347079</v>
      </c>
      <c r="AS298" s="15">
        <v>685.52620827614578</v>
      </c>
      <c r="AT298" s="15">
        <v>429.43667893879302</v>
      </c>
      <c r="AU298" s="15">
        <v>103.68093034883211</v>
      </c>
      <c r="AV298" s="15">
        <v>237.4901792900817</v>
      </c>
      <c r="AW298" s="15">
        <v>398.33381679855739</v>
      </c>
      <c r="AX298" s="15">
        <v>2.6221985772436129</v>
      </c>
      <c r="AY298" s="15"/>
      <c r="AZ298" s="15"/>
      <c r="BA298" s="15"/>
      <c r="BB298" s="15"/>
      <c r="BC298" s="15"/>
      <c r="BD298" s="15"/>
      <c r="BE298" s="15"/>
      <c r="BF298" s="15"/>
      <c r="BG298" s="15"/>
      <c r="BH298" s="15"/>
      <c r="BI298" s="15"/>
      <c r="BJ298" s="15"/>
      <c r="BK298" s="15"/>
      <c r="BL298" s="15"/>
      <c r="BM298" s="15"/>
      <c r="BN298" s="15"/>
      <c r="BO298" s="15"/>
      <c r="BP298" s="15"/>
      <c r="BQ298" s="15"/>
      <c r="BR298" s="15"/>
      <c r="BS298" s="15"/>
      <c r="BT298" s="15"/>
      <c r="BU298" s="15"/>
      <c r="BV298" s="15"/>
      <c r="BW298" s="15"/>
      <c r="BX298" s="15"/>
      <c r="BY298" s="15"/>
      <c r="BZ298" s="15"/>
      <c r="CA298" s="15"/>
      <c r="CB298" s="15"/>
      <c r="CC298" s="15"/>
      <c r="CD298" s="15"/>
      <c r="CE298" s="15"/>
      <c r="CF298" s="15"/>
    </row>
    <row r="299" spans="1:84" ht="16.5" x14ac:dyDescent="0.35">
      <c r="A299" s="14" t="s">
        <v>517</v>
      </c>
      <c r="B299" s="15"/>
      <c r="C299" s="15">
        <v>8044.55</v>
      </c>
      <c r="D299" s="15"/>
      <c r="E299" s="15">
        <v>631.77165854630005</v>
      </c>
      <c r="F299" s="15">
        <v>61.618218813399999</v>
      </c>
      <c r="G299" s="15">
        <v>625.17999999999995</v>
      </c>
      <c r="H299" s="15"/>
      <c r="I299" s="15">
        <v>233.18045500483001</v>
      </c>
      <c r="J299" s="15">
        <v>243.17</v>
      </c>
      <c r="K299" s="15"/>
      <c r="L299" s="15">
        <v>910.72240828045994</v>
      </c>
      <c r="M299" s="15">
        <v>921.98</v>
      </c>
      <c r="N299" s="15"/>
      <c r="O299" s="15">
        <v>63.273993502869999</v>
      </c>
      <c r="P299" s="15">
        <v>42.483949080431813</v>
      </c>
      <c r="Q299" s="15">
        <v>47.503022348282428</v>
      </c>
      <c r="R299" s="15"/>
      <c r="S299" s="15">
        <v>649.37811079228004</v>
      </c>
      <c r="T299" s="15">
        <v>678.66630805536295</v>
      </c>
      <c r="U299" s="15"/>
      <c r="V299" s="15">
        <v>1539.40732810706</v>
      </c>
      <c r="W299" s="15">
        <v>255.77155878049001</v>
      </c>
      <c r="X299" s="15">
        <v>1529.6273846464831</v>
      </c>
      <c r="Y299" s="15">
        <v>289.25388812930538</v>
      </c>
      <c r="Z299" s="15"/>
      <c r="AA299" s="15">
        <v>556.61758577244996</v>
      </c>
      <c r="AB299" s="15">
        <v>492.23500522793989</v>
      </c>
      <c r="AC299" s="15">
        <v>175.43486634320979</v>
      </c>
      <c r="AD299" s="15"/>
      <c r="AE299" s="15"/>
      <c r="AF299" s="15">
        <v>159.75820532541999</v>
      </c>
      <c r="AG299" s="15">
        <v>512.59064219710001</v>
      </c>
      <c r="AH299" s="15">
        <v>438.87609082915998</v>
      </c>
      <c r="AI299" s="15">
        <v>638.08684126671994</v>
      </c>
      <c r="AJ299" s="15">
        <v>398.74202757833001</v>
      </c>
      <c r="AK299" s="15">
        <v>248.41225558631999</v>
      </c>
      <c r="AL299" s="15">
        <v>501.61664434074999</v>
      </c>
      <c r="AM299" s="15">
        <v>2.6805189880100002</v>
      </c>
      <c r="AN299" s="15">
        <v>181.74663528927081</v>
      </c>
      <c r="AO299" s="15">
        <v>69.957923823697712</v>
      </c>
      <c r="AP299" s="15">
        <v>269.53843290964107</v>
      </c>
      <c r="AQ299" s="15">
        <v>189.2219500736245</v>
      </c>
      <c r="AR299" s="15">
        <v>443.42775139149848</v>
      </c>
      <c r="AS299" s="15">
        <v>686.06244074742722</v>
      </c>
      <c r="AT299" s="15">
        <v>436.7279222024008</v>
      </c>
      <c r="AU299" s="15">
        <v>111.4090010859187</v>
      </c>
      <c r="AV299" s="15">
        <v>223.1835242615584</v>
      </c>
      <c r="AW299" s="15">
        <v>385.15658714835848</v>
      </c>
      <c r="AX299" s="15">
        <v>2.583615558117907</v>
      </c>
      <c r="AY299" s="15"/>
      <c r="AZ299" s="15"/>
      <c r="BA299" s="15"/>
      <c r="BB299" s="15"/>
      <c r="BC299" s="15"/>
      <c r="BD299" s="15"/>
      <c r="BE299" s="15"/>
      <c r="BF299" s="15"/>
      <c r="BG299" s="15"/>
      <c r="BH299" s="15"/>
      <c r="BI299" s="15"/>
      <c r="BJ299" s="15"/>
      <c r="BK299" s="15"/>
      <c r="BL299" s="15"/>
      <c r="BM299" s="15"/>
      <c r="BN299" s="15"/>
      <c r="BO299" s="15"/>
      <c r="BP299" s="15"/>
      <c r="BQ299" s="15"/>
      <c r="BR299" s="15"/>
      <c r="BS299" s="15"/>
      <c r="BT299" s="15"/>
      <c r="BU299" s="15"/>
      <c r="BV299" s="15"/>
      <c r="BW299" s="15"/>
      <c r="BX299" s="15"/>
      <c r="BY299" s="15"/>
      <c r="BZ299" s="15"/>
      <c r="CA299" s="15"/>
      <c r="CB299" s="15"/>
      <c r="CC299" s="15"/>
      <c r="CD299" s="15"/>
      <c r="CE299" s="15"/>
      <c r="CF299" s="15"/>
    </row>
    <row r="300" spans="1:84" ht="16.5" x14ac:dyDescent="0.35">
      <c r="A300" s="14" t="s">
        <v>518</v>
      </c>
      <c r="B300" s="15"/>
      <c r="C300" s="15">
        <v>8088.72</v>
      </c>
      <c r="D300" s="15"/>
      <c r="E300" s="15">
        <v>634.07702050400997</v>
      </c>
      <c r="F300" s="15">
        <v>60.03685574064</v>
      </c>
      <c r="G300" s="15">
        <v>618.02</v>
      </c>
      <c r="H300" s="15"/>
      <c r="I300" s="15">
        <v>231.27756119384</v>
      </c>
      <c r="J300" s="15">
        <v>245.35</v>
      </c>
      <c r="K300" s="15"/>
      <c r="L300" s="15">
        <v>909.35637053508003</v>
      </c>
      <c r="M300" s="15">
        <v>915.24</v>
      </c>
      <c r="N300" s="15"/>
      <c r="O300" s="15">
        <v>58.174912965430003</v>
      </c>
      <c r="P300" s="15">
        <v>37.518120307615682</v>
      </c>
      <c r="Q300" s="15">
        <v>44.406899469756013</v>
      </c>
      <c r="R300" s="15"/>
      <c r="S300" s="15">
        <v>649.40891562384002</v>
      </c>
      <c r="T300" s="15">
        <v>674.07259291443859</v>
      </c>
      <c r="U300" s="15"/>
      <c r="V300" s="15">
        <v>1558.97199303721</v>
      </c>
      <c r="W300" s="15">
        <v>270.81107323539999</v>
      </c>
      <c r="X300" s="15">
        <v>1549.9695099277419</v>
      </c>
      <c r="Y300" s="15">
        <v>307.65841509920091</v>
      </c>
      <c r="Z300" s="15"/>
      <c r="AA300" s="15">
        <v>566.02024469211005</v>
      </c>
      <c r="AB300" s="15">
        <v>502.06077147786777</v>
      </c>
      <c r="AC300" s="15">
        <v>175.9459226566141</v>
      </c>
      <c r="AD300" s="15"/>
      <c r="AE300" s="15"/>
      <c r="AF300" s="15">
        <v>151.66297258319</v>
      </c>
      <c r="AG300" s="15">
        <v>496.66665104639998</v>
      </c>
      <c r="AH300" s="15">
        <v>449.50221445775998</v>
      </c>
      <c r="AI300" s="15">
        <v>645.07015887499995</v>
      </c>
      <c r="AJ300" s="15">
        <v>400.49126042964002</v>
      </c>
      <c r="AK300" s="15">
        <v>255.97941723395999</v>
      </c>
      <c r="AL300" s="15">
        <v>510.03625941614001</v>
      </c>
      <c r="AM300" s="15">
        <v>3.25303037206</v>
      </c>
      <c r="AN300" s="15">
        <v>169.1291847939182</v>
      </c>
      <c r="AO300" s="15">
        <v>68.771209331858984</v>
      </c>
      <c r="AP300" s="15">
        <v>257.62509151304982</v>
      </c>
      <c r="AQ300" s="15">
        <v>196.76843487429849</v>
      </c>
      <c r="AR300" s="15">
        <v>452.78478123778712</v>
      </c>
      <c r="AS300" s="15">
        <v>693.28371583593514</v>
      </c>
      <c r="AT300" s="15">
        <v>455.39425140326568</v>
      </c>
      <c r="AU300" s="15">
        <v>121.436644430252</v>
      </c>
      <c r="AV300" s="15">
        <v>221.0250141392128</v>
      </c>
      <c r="AW300" s="15">
        <v>379.34911320754452</v>
      </c>
      <c r="AX300" s="15">
        <v>2.9025726495011059</v>
      </c>
      <c r="AY300" s="15"/>
      <c r="AZ300" s="15"/>
      <c r="BA300" s="15"/>
      <c r="BB300" s="15"/>
      <c r="BC300" s="15"/>
      <c r="BD300" s="15"/>
      <c r="BE300" s="15"/>
      <c r="BF300" s="15"/>
      <c r="BG300" s="15"/>
      <c r="BH300" s="15"/>
      <c r="BI300" s="15"/>
      <c r="BJ300" s="15"/>
      <c r="BK300" s="15"/>
      <c r="BL300" s="15"/>
      <c r="BM300" s="15"/>
      <c r="BN300" s="15"/>
      <c r="BO300" s="15"/>
      <c r="BP300" s="15"/>
      <c r="BQ300" s="15"/>
      <c r="BR300" s="15"/>
      <c r="BS300" s="15"/>
      <c r="BT300" s="15"/>
      <c r="BU300" s="15"/>
      <c r="BV300" s="15"/>
      <c r="BW300" s="15"/>
      <c r="BX300" s="15"/>
      <c r="BY300" s="15"/>
      <c r="BZ300" s="15"/>
      <c r="CA300" s="15"/>
      <c r="CB300" s="15"/>
      <c r="CC300" s="15"/>
      <c r="CD300" s="15"/>
      <c r="CE300" s="15"/>
      <c r="CF300" s="15"/>
    </row>
    <row r="301" spans="1:84" ht="16.5" x14ac:dyDescent="0.35">
      <c r="A301" s="14" t="s">
        <v>519</v>
      </c>
      <c r="B301" s="15"/>
      <c r="C301" s="15">
        <v>8137.95</v>
      </c>
      <c r="D301" s="15"/>
      <c r="E301" s="15">
        <v>649.85301241124</v>
      </c>
      <c r="F301" s="15">
        <v>57.076878065110002</v>
      </c>
      <c r="G301" s="15">
        <v>626.42999999999995</v>
      </c>
      <c r="H301" s="15"/>
      <c r="I301" s="15">
        <v>229.51417286822999</v>
      </c>
      <c r="J301" s="15">
        <v>244.99</v>
      </c>
      <c r="K301" s="15"/>
      <c r="L301" s="15">
        <v>906.63453881743999</v>
      </c>
      <c r="M301" s="15">
        <v>920.21</v>
      </c>
      <c r="N301" s="15"/>
      <c r="O301" s="15">
        <v>61.961152794919997</v>
      </c>
      <c r="P301" s="15">
        <v>39.299649296815872</v>
      </c>
      <c r="Q301" s="15">
        <v>49.933826392165066</v>
      </c>
      <c r="R301" s="15"/>
      <c r="S301" s="15">
        <v>660.06573760057995</v>
      </c>
      <c r="T301" s="15">
        <v>680.21071219563157</v>
      </c>
      <c r="U301" s="15"/>
      <c r="V301" s="15">
        <v>1563.1999083200301</v>
      </c>
      <c r="W301" s="15">
        <v>278.37786168999997</v>
      </c>
      <c r="X301" s="15">
        <v>1547.2145775487679</v>
      </c>
      <c r="Y301" s="15">
        <v>307.84464307920598</v>
      </c>
      <c r="Z301" s="15"/>
      <c r="AA301" s="15">
        <v>562.14059845895997</v>
      </c>
      <c r="AB301" s="15">
        <v>496.0804675699224</v>
      </c>
      <c r="AC301" s="15">
        <v>176.92881611198149</v>
      </c>
      <c r="AD301" s="15"/>
      <c r="AE301" s="15"/>
      <c r="AF301" s="15">
        <v>161.92809948428999</v>
      </c>
      <c r="AG301" s="15">
        <v>486.67686645751002</v>
      </c>
      <c r="AH301" s="15">
        <v>451.69181510149002</v>
      </c>
      <c r="AI301" s="15">
        <v>655.90118794757996</v>
      </c>
      <c r="AJ301" s="15">
        <v>397.40748640422999</v>
      </c>
      <c r="AK301" s="15">
        <v>253.09705177960001</v>
      </c>
      <c r="AL301" s="15">
        <v>515.13576177160996</v>
      </c>
      <c r="AM301" s="15">
        <v>4.1805909583099998</v>
      </c>
      <c r="AN301" s="15">
        <v>177.82009871897191</v>
      </c>
      <c r="AO301" s="15">
        <v>68.674549945123374</v>
      </c>
      <c r="AP301" s="15">
        <v>259.45547411956562</v>
      </c>
      <c r="AQ301" s="15">
        <v>205.20659384427941</v>
      </c>
      <c r="AR301" s="15">
        <v>454.99767461230999</v>
      </c>
      <c r="AS301" s="15">
        <v>708.43141800154615</v>
      </c>
      <c r="AT301" s="15">
        <v>456.64201522067191</v>
      </c>
      <c r="AU301" s="15">
        <v>119.1774571239681</v>
      </c>
      <c r="AV301" s="15">
        <v>219.28683705323451</v>
      </c>
      <c r="AW301" s="15">
        <v>375.20033220949728</v>
      </c>
      <c r="AX301" s="15">
        <v>3.919090114789296</v>
      </c>
      <c r="AY301" s="15"/>
      <c r="AZ301" s="15"/>
      <c r="BA301" s="15"/>
      <c r="BB301" s="15"/>
      <c r="BC301" s="15"/>
      <c r="BD301" s="15"/>
      <c r="BE301" s="15"/>
      <c r="BF301" s="15"/>
      <c r="BG301" s="15"/>
      <c r="BH301" s="15"/>
      <c r="BI301" s="15"/>
      <c r="BJ301" s="15"/>
      <c r="BK301" s="15"/>
      <c r="BL301" s="15"/>
      <c r="BM301" s="15"/>
      <c r="BN301" s="15"/>
      <c r="BO301" s="15"/>
      <c r="BP301" s="15"/>
      <c r="BQ301" s="15"/>
      <c r="BR301" s="15"/>
      <c r="BS301" s="15"/>
      <c r="BT301" s="15"/>
      <c r="BU301" s="15"/>
      <c r="BV301" s="15"/>
      <c r="BW301" s="15"/>
      <c r="BX301" s="15"/>
      <c r="BY301" s="15"/>
      <c r="BZ301" s="15"/>
      <c r="CA301" s="15"/>
      <c r="CB301" s="15"/>
      <c r="CC301" s="15"/>
      <c r="CD301" s="15"/>
      <c r="CE301" s="15"/>
      <c r="CF301" s="15"/>
    </row>
    <row r="302" spans="1:84" ht="16.5" x14ac:dyDescent="0.35">
      <c r="A302" s="14" t="s">
        <v>520</v>
      </c>
      <c r="B302" s="15"/>
      <c r="C302" s="15">
        <v>8207.69</v>
      </c>
      <c r="D302" s="15"/>
      <c r="E302" s="15">
        <v>680.53403871909995</v>
      </c>
      <c r="F302" s="15">
        <v>50.839326474769997</v>
      </c>
      <c r="G302" s="15">
        <v>649.27</v>
      </c>
      <c r="H302" s="15"/>
      <c r="I302" s="15">
        <v>238.17648236219</v>
      </c>
      <c r="J302" s="15">
        <v>256.24</v>
      </c>
      <c r="K302" s="15"/>
      <c r="L302" s="15">
        <v>900.47269934021006</v>
      </c>
      <c r="M302" s="15">
        <v>908.68</v>
      </c>
      <c r="N302" s="15"/>
      <c r="O302" s="15">
        <v>63.257392823819998</v>
      </c>
      <c r="P302" s="15">
        <v>39.203532460673053</v>
      </c>
      <c r="Q302" s="15">
        <v>50.781609042415852</v>
      </c>
      <c r="R302" s="15"/>
      <c r="S302" s="15">
        <v>663.49444741958996</v>
      </c>
      <c r="T302" s="15">
        <v>688.52888018095416</v>
      </c>
      <c r="U302" s="15"/>
      <c r="V302" s="15">
        <v>1582.98384317815</v>
      </c>
      <c r="W302" s="15">
        <v>290.27688106748002</v>
      </c>
      <c r="X302" s="15">
        <v>1566.706468314379</v>
      </c>
      <c r="Y302" s="15">
        <v>325.04148847937222</v>
      </c>
      <c r="Z302" s="15"/>
      <c r="AA302" s="15">
        <v>571.99667294682001</v>
      </c>
      <c r="AB302" s="15">
        <v>503.76767123419859</v>
      </c>
      <c r="AC302" s="15">
        <v>185.02903833098921</v>
      </c>
      <c r="AD302" s="15"/>
      <c r="AE302" s="15"/>
      <c r="AF302" s="15">
        <v>166.07536935723999</v>
      </c>
      <c r="AG302" s="15">
        <v>499.90978046506001</v>
      </c>
      <c r="AH302" s="15">
        <v>450.01011509289998</v>
      </c>
      <c r="AI302" s="15">
        <v>668.07584182180005</v>
      </c>
      <c r="AJ302" s="15">
        <v>383.88086618764999</v>
      </c>
      <c r="AK302" s="15">
        <v>249.21035033986999</v>
      </c>
      <c r="AL302" s="15">
        <v>505.81694686020001</v>
      </c>
      <c r="AM302" s="15">
        <v>3.9698310117900002</v>
      </c>
      <c r="AN302" s="15">
        <v>183.79341939149401</v>
      </c>
      <c r="AO302" s="15">
        <v>69.701591334662481</v>
      </c>
      <c r="AP302" s="15">
        <v>257.05478853502638</v>
      </c>
      <c r="AQ302" s="15">
        <v>214.91756639826801</v>
      </c>
      <c r="AR302" s="15">
        <v>453.8527322090161</v>
      </c>
      <c r="AS302" s="15">
        <v>714.81608987252343</v>
      </c>
      <c r="AT302" s="15">
        <v>436.64109798251758</v>
      </c>
      <c r="AU302" s="15">
        <v>115.6433270480069</v>
      </c>
      <c r="AV302" s="15">
        <v>227.6903517587962</v>
      </c>
      <c r="AW302" s="15">
        <v>356.43284395600341</v>
      </c>
      <c r="AX302" s="15">
        <v>3.890494841777016</v>
      </c>
      <c r="AY302" s="15"/>
      <c r="AZ302" s="15"/>
      <c r="BA302" s="15"/>
      <c r="BB302" s="15"/>
      <c r="BC302" s="15"/>
      <c r="BD302" s="15"/>
      <c r="BE302" s="15"/>
      <c r="BF302" s="15"/>
      <c r="BG302" s="15"/>
      <c r="BH302" s="15"/>
      <c r="BI302" s="15"/>
      <c r="BJ302" s="15"/>
      <c r="BK302" s="15"/>
      <c r="BL302" s="15"/>
      <c r="BM302" s="15"/>
      <c r="BN302" s="15"/>
      <c r="BO302" s="15"/>
      <c r="BP302" s="15"/>
      <c r="BQ302" s="15"/>
      <c r="BR302" s="15"/>
      <c r="BS302" s="15"/>
      <c r="BT302" s="15"/>
      <c r="BU302" s="15"/>
      <c r="BV302" s="15"/>
      <c r="BW302" s="15"/>
      <c r="BX302" s="15"/>
      <c r="BY302" s="15"/>
      <c r="BZ302" s="15"/>
      <c r="CA302" s="15"/>
      <c r="CB302" s="15"/>
      <c r="CC302" s="15"/>
      <c r="CD302" s="15"/>
      <c r="CE302" s="15"/>
      <c r="CF302" s="15"/>
    </row>
    <row r="303" spans="1:84" ht="16.5" x14ac:dyDescent="0.35">
      <c r="A303" s="14" t="s">
        <v>521</v>
      </c>
      <c r="B303" s="15"/>
      <c r="C303" s="15">
        <v>8249.6200000000008</v>
      </c>
      <c r="D303" s="15"/>
      <c r="E303" s="15">
        <v>732.33477810533998</v>
      </c>
      <c r="F303" s="15">
        <v>51.909480403000003</v>
      </c>
      <c r="G303" s="15">
        <v>699.56</v>
      </c>
      <c r="H303" s="15"/>
      <c r="I303" s="15">
        <v>241.58121869243999</v>
      </c>
      <c r="J303" s="15">
        <v>257.14999999999998</v>
      </c>
      <c r="K303" s="15"/>
      <c r="L303" s="15">
        <v>882.60234249299003</v>
      </c>
      <c r="M303" s="15">
        <v>909.29</v>
      </c>
      <c r="N303" s="15"/>
      <c r="O303" s="15">
        <v>67.586437619129995</v>
      </c>
      <c r="P303" s="15">
        <v>45.262576235648908</v>
      </c>
      <c r="Q303" s="15">
        <v>48.195792951141023</v>
      </c>
      <c r="R303" s="15"/>
      <c r="S303" s="15">
        <v>661.65366620481996</v>
      </c>
      <c r="T303" s="15">
        <v>683.43369349617853</v>
      </c>
      <c r="U303" s="15"/>
      <c r="V303" s="15">
        <v>1588.82467634002</v>
      </c>
      <c r="W303" s="15">
        <v>286.77878562682002</v>
      </c>
      <c r="X303" s="15">
        <v>1575.7099656044611</v>
      </c>
      <c r="Y303" s="15">
        <v>319.48284940067168</v>
      </c>
      <c r="Z303" s="15"/>
      <c r="AA303" s="15">
        <v>583.41223572850004</v>
      </c>
      <c r="AB303" s="15">
        <v>511.5428527181661</v>
      </c>
      <c r="AC303" s="15">
        <v>175.30292831797439</v>
      </c>
      <c r="AD303" s="15"/>
      <c r="AE303" s="15"/>
      <c r="AF303" s="15">
        <v>173.62048792895001</v>
      </c>
      <c r="AG303" s="15">
        <v>496.08463377995002</v>
      </c>
      <c r="AH303" s="15">
        <v>456.83673977023</v>
      </c>
      <c r="AI303" s="15">
        <v>664.35305823560998</v>
      </c>
      <c r="AJ303" s="15">
        <v>384.70708211024998</v>
      </c>
      <c r="AK303" s="15">
        <v>250.52331834820001</v>
      </c>
      <c r="AL303" s="15">
        <v>488.94935941398001</v>
      </c>
      <c r="AM303" s="15">
        <v>1.95901882535</v>
      </c>
      <c r="AN303" s="15">
        <v>193.4633644569808</v>
      </c>
      <c r="AO303" s="15">
        <v>68.652959995782126</v>
      </c>
      <c r="AP303" s="15">
        <v>248.55941271678839</v>
      </c>
      <c r="AQ303" s="15">
        <v>222.42802254580809</v>
      </c>
      <c r="AR303" s="15">
        <v>464.19566243361072</v>
      </c>
      <c r="AS303" s="15">
        <v>709.18507704403191</v>
      </c>
      <c r="AT303" s="15">
        <v>428.47520676263332</v>
      </c>
      <c r="AU303" s="15">
        <v>106.3079740791908</v>
      </c>
      <c r="AV303" s="15">
        <v>238.5698311121055</v>
      </c>
      <c r="AW303" s="15">
        <v>342.90258737892009</v>
      </c>
      <c r="AX303" s="15">
        <v>1.9501173679415109</v>
      </c>
      <c r="AY303" s="15"/>
      <c r="AZ303" s="15"/>
      <c r="BA303" s="15"/>
      <c r="BB303" s="15"/>
      <c r="BC303" s="15"/>
      <c r="BD303" s="15"/>
      <c r="BE303" s="15"/>
      <c r="BF303" s="15"/>
      <c r="BG303" s="15"/>
      <c r="BH303" s="15"/>
      <c r="BI303" s="15"/>
      <c r="BJ303" s="15"/>
      <c r="BK303" s="15"/>
      <c r="BL303" s="15"/>
      <c r="BM303" s="15"/>
      <c r="BN303" s="15"/>
      <c r="BO303" s="15"/>
      <c r="BP303" s="15"/>
      <c r="BQ303" s="15"/>
      <c r="BR303" s="15"/>
      <c r="BS303" s="15"/>
      <c r="BT303" s="15"/>
      <c r="BU303" s="15"/>
      <c r="BV303" s="15"/>
      <c r="BW303" s="15"/>
      <c r="BX303" s="15"/>
      <c r="BY303" s="15"/>
      <c r="BZ303" s="15"/>
      <c r="CA303" s="15"/>
      <c r="CB303" s="15"/>
      <c r="CC303" s="15"/>
      <c r="CD303" s="15"/>
      <c r="CE303" s="15"/>
      <c r="CF303" s="15"/>
    </row>
    <row r="304" spans="1:84" ht="16.5" x14ac:dyDescent="0.35">
      <c r="A304" s="14" t="s">
        <v>522</v>
      </c>
      <c r="B304" s="15"/>
      <c r="C304" s="15">
        <v>8259.16</v>
      </c>
      <c r="D304" s="15"/>
      <c r="E304" s="15">
        <v>753.60341392703003</v>
      </c>
      <c r="F304" s="15">
        <v>52.684594154960003</v>
      </c>
      <c r="G304" s="15">
        <v>737.26</v>
      </c>
      <c r="H304" s="15"/>
      <c r="I304" s="15">
        <v>241.77208616241001</v>
      </c>
      <c r="J304" s="15">
        <v>262.05</v>
      </c>
      <c r="K304" s="15"/>
      <c r="L304" s="15">
        <v>891.6938367363</v>
      </c>
      <c r="M304" s="15">
        <v>917.49</v>
      </c>
      <c r="N304" s="15"/>
      <c r="O304" s="15">
        <v>61.672098061589999</v>
      </c>
      <c r="P304" s="15">
        <v>40.392922802888478</v>
      </c>
      <c r="Q304" s="15">
        <v>45.644933816894287</v>
      </c>
      <c r="R304" s="15"/>
      <c r="S304" s="15">
        <v>647.30935904830994</v>
      </c>
      <c r="T304" s="15">
        <v>667.15021423937935</v>
      </c>
      <c r="U304" s="15"/>
      <c r="V304" s="15">
        <v>1597.96479273004</v>
      </c>
      <c r="W304" s="15">
        <v>300.778924733</v>
      </c>
      <c r="X304" s="15">
        <v>1601.5008298794969</v>
      </c>
      <c r="Y304" s="15">
        <v>335.89023749149908</v>
      </c>
      <c r="Z304" s="15"/>
      <c r="AA304" s="15">
        <v>590.46833693471001</v>
      </c>
      <c r="AB304" s="15">
        <v>515.68514613788727</v>
      </c>
      <c r="AC304" s="15">
        <v>169.5892626909706</v>
      </c>
      <c r="AD304" s="15"/>
      <c r="AE304" s="15"/>
      <c r="AF304" s="15">
        <v>175.11468771784999</v>
      </c>
      <c r="AG304" s="15">
        <v>498.5429006576</v>
      </c>
      <c r="AH304" s="15">
        <v>456.81604274214999</v>
      </c>
      <c r="AI304" s="15">
        <v>633.08369548957</v>
      </c>
      <c r="AJ304" s="15">
        <v>393.81839123986998</v>
      </c>
      <c r="AK304" s="15">
        <v>253.19231895917</v>
      </c>
      <c r="AL304" s="15">
        <v>453.06995467259998</v>
      </c>
      <c r="AM304" s="15">
        <v>1.46218697718</v>
      </c>
      <c r="AN304" s="15">
        <v>191.65019738140739</v>
      </c>
      <c r="AO304" s="15">
        <v>66.752584554014945</v>
      </c>
      <c r="AP304" s="15">
        <v>249.1377916878503</v>
      </c>
      <c r="AQ304" s="15">
        <v>211.6499937578343</v>
      </c>
      <c r="AR304" s="15">
        <v>467.28769999494568</v>
      </c>
      <c r="AS304" s="15">
        <v>671.86395184618664</v>
      </c>
      <c r="AT304" s="15">
        <v>434.91782125498031</v>
      </c>
      <c r="AU304" s="15">
        <v>113.46019363439051</v>
      </c>
      <c r="AV304" s="15">
        <v>239.7109643578566</v>
      </c>
      <c r="AW304" s="15">
        <v>318.54038119361559</v>
      </c>
      <c r="AX304" s="15">
        <v>1.5302327294762199</v>
      </c>
      <c r="AY304" s="15"/>
      <c r="AZ304" s="15"/>
      <c r="BA304" s="15"/>
      <c r="BB304" s="15"/>
      <c r="BC304" s="15"/>
      <c r="BD304" s="15"/>
      <c r="BE304" s="15"/>
      <c r="BF304" s="15"/>
      <c r="BG304" s="15"/>
      <c r="BH304" s="15"/>
      <c r="BI304" s="15"/>
      <c r="BJ304" s="15"/>
      <c r="BK304" s="15"/>
      <c r="BL304" s="15"/>
      <c r="BM304" s="15"/>
      <c r="BN304" s="15"/>
      <c r="BO304" s="15"/>
      <c r="BP304" s="15"/>
      <c r="BQ304" s="15"/>
      <c r="BR304" s="15"/>
      <c r="BS304" s="15"/>
      <c r="BT304" s="15"/>
      <c r="BU304" s="15"/>
      <c r="BV304" s="15"/>
      <c r="BW304" s="15"/>
      <c r="BX304" s="15"/>
      <c r="BY304" s="15"/>
      <c r="BZ304" s="15"/>
      <c r="CA304" s="15"/>
      <c r="CB304" s="15"/>
      <c r="CC304" s="15"/>
      <c r="CD304" s="15"/>
      <c r="CE304" s="15"/>
      <c r="CF304" s="15"/>
    </row>
    <row r="305" spans="1:84" ht="16.5" x14ac:dyDescent="0.35">
      <c r="A305" s="14" t="s">
        <v>523</v>
      </c>
      <c r="B305" s="15"/>
      <c r="C305" s="15">
        <v>8263.09</v>
      </c>
      <c r="D305" s="15"/>
      <c r="E305" s="15">
        <v>758.66639702564999</v>
      </c>
      <c r="F305" s="15">
        <v>60.300020168979998</v>
      </c>
      <c r="G305" s="15">
        <v>758.44</v>
      </c>
      <c r="H305" s="15"/>
      <c r="I305" s="15">
        <v>235.81458676138999</v>
      </c>
      <c r="J305" s="15">
        <v>255.31</v>
      </c>
      <c r="K305" s="15"/>
      <c r="L305" s="15">
        <v>879.30934055627995</v>
      </c>
      <c r="M305" s="15">
        <v>922.28</v>
      </c>
      <c r="N305" s="15"/>
      <c r="O305" s="15">
        <v>61.176110011090003</v>
      </c>
      <c r="P305" s="15">
        <v>42.721178579764477</v>
      </c>
      <c r="Q305" s="15">
        <v>46.113783881577433</v>
      </c>
      <c r="R305" s="15"/>
      <c r="S305" s="15">
        <v>638.23651354726996</v>
      </c>
      <c r="T305" s="15">
        <v>658.67908404046159</v>
      </c>
      <c r="U305" s="15"/>
      <c r="V305" s="15">
        <v>1597.9420784352601</v>
      </c>
      <c r="W305" s="15">
        <v>315.18971816621001</v>
      </c>
      <c r="X305" s="15">
        <v>1597.836459107974</v>
      </c>
      <c r="Y305" s="15">
        <v>352.74224654056201</v>
      </c>
      <c r="Z305" s="15"/>
      <c r="AA305" s="15">
        <v>592.71832049155</v>
      </c>
      <c r="AB305" s="15">
        <v>523.06130488121596</v>
      </c>
      <c r="AC305" s="15">
        <v>158.42178380679729</v>
      </c>
      <c r="AD305" s="15"/>
      <c r="AE305" s="15"/>
      <c r="AF305" s="15">
        <v>170.1936603604</v>
      </c>
      <c r="AG305" s="15">
        <v>502.52759646420998</v>
      </c>
      <c r="AH305" s="15">
        <v>469.62294578375997</v>
      </c>
      <c r="AI305" s="15">
        <v>610.45779358222001</v>
      </c>
      <c r="AJ305" s="15">
        <v>394.54060295599999</v>
      </c>
      <c r="AK305" s="15">
        <v>247.42809652560999</v>
      </c>
      <c r="AL305" s="15">
        <v>454.15133521727</v>
      </c>
      <c r="AM305" s="15">
        <v>2.5737611706700001</v>
      </c>
      <c r="AN305" s="15">
        <v>185.89040632444281</v>
      </c>
      <c r="AO305" s="15">
        <v>64.316908344092965</v>
      </c>
      <c r="AP305" s="15">
        <v>248.86407054047879</v>
      </c>
      <c r="AQ305" s="15">
        <v>204.75231758589041</v>
      </c>
      <c r="AR305" s="15">
        <v>473.8576326690872</v>
      </c>
      <c r="AS305" s="15">
        <v>653.98742765560007</v>
      </c>
      <c r="AT305" s="15">
        <v>449.48003583418091</v>
      </c>
      <c r="AU305" s="15">
        <v>104.7466080477665</v>
      </c>
      <c r="AV305" s="15">
        <v>241.5421788238676</v>
      </c>
      <c r="AW305" s="15">
        <v>318.29849313417219</v>
      </c>
      <c r="AX305" s="15">
        <v>1.74956330763714</v>
      </c>
      <c r="AY305" s="15"/>
      <c r="AZ305" s="15"/>
      <c r="BA305" s="15"/>
      <c r="BB305" s="15"/>
      <c r="BC305" s="15"/>
      <c r="BD305" s="15"/>
      <c r="BE305" s="15"/>
      <c r="BF305" s="15"/>
      <c r="BG305" s="15"/>
      <c r="BH305" s="15"/>
      <c r="BI305" s="15"/>
      <c r="BJ305" s="15"/>
      <c r="BK305" s="15"/>
      <c r="BL305" s="15"/>
      <c r="BM305" s="15"/>
      <c r="BN305" s="15"/>
      <c r="BO305" s="15"/>
      <c r="BP305" s="15"/>
      <c r="BQ305" s="15"/>
      <c r="BR305" s="15"/>
      <c r="BS305" s="15"/>
      <c r="BT305" s="15"/>
      <c r="BU305" s="15"/>
      <c r="BV305" s="15"/>
      <c r="BW305" s="15"/>
      <c r="BX305" s="15"/>
      <c r="BY305" s="15"/>
      <c r="BZ305" s="15"/>
      <c r="CA305" s="15"/>
      <c r="CB305" s="15"/>
      <c r="CC305" s="15"/>
      <c r="CD305" s="15"/>
      <c r="CE305" s="15"/>
      <c r="CF305" s="15"/>
    </row>
    <row r="306" spans="1:84" ht="16.5" x14ac:dyDescent="0.35">
      <c r="A306" s="14" t="s">
        <v>524</v>
      </c>
      <c r="B306" s="15"/>
      <c r="C306" s="15">
        <v>8232.2000000000007</v>
      </c>
      <c r="D306" s="15"/>
      <c r="E306" s="15">
        <v>744.88821077140994</v>
      </c>
      <c r="F306" s="15">
        <v>62.262102881010001</v>
      </c>
      <c r="G306" s="15">
        <v>751.88</v>
      </c>
      <c r="H306" s="15"/>
      <c r="I306" s="15">
        <v>233.92158018801999</v>
      </c>
      <c r="J306" s="15">
        <v>253.23</v>
      </c>
      <c r="K306" s="15"/>
      <c r="L306" s="15">
        <v>871.98669623139995</v>
      </c>
      <c r="M306" s="15">
        <v>910.26</v>
      </c>
      <c r="N306" s="15"/>
      <c r="O306" s="15">
        <v>63.399613468529999</v>
      </c>
      <c r="P306" s="15">
        <v>45.410316487160038</v>
      </c>
      <c r="Q306" s="15">
        <v>45.46260994942471</v>
      </c>
      <c r="R306" s="15"/>
      <c r="S306" s="15">
        <v>653.54044164513004</v>
      </c>
      <c r="T306" s="15">
        <v>679.38383334298828</v>
      </c>
      <c r="U306" s="15"/>
      <c r="V306" s="15">
        <v>1595.4409813756399</v>
      </c>
      <c r="W306" s="15">
        <v>312.37409818267002</v>
      </c>
      <c r="X306" s="15">
        <v>1585.407147434702</v>
      </c>
      <c r="Y306" s="15">
        <v>350.6954249125763</v>
      </c>
      <c r="Z306" s="15"/>
      <c r="AA306" s="15">
        <v>590.29811159820997</v>
      </c>
      <c r="AB306" s="15">
        <v>525.32215020795365</v>
      </c>
      <c r="AC306" s="15">
        <v>154.0129974550816</v>
      </c>
      <c r="AD306" s="15"/>
      <c r="AE306" s="15"/>
      <c r="AF306" s="15">
        <v>161.04621879361</v>
      </c>
      <c r="AG306" s="15">
        <v>513.29004374246995</v>
      </c>
      <c r="AH306" s="15">
        <v>475.67704297095997</v>
      </c>
      <c r="AI306" s="15">
        <v>604.23010188962996</v>
      </c>
      <c r="AJ306" s="15">
        <v>397.05835504116999</v>
      </c>
      <c r="AK306" s="15">
        <v>236.07976373042999</v>
      </c>
      <c r="AL306" s="15">
        <v>455.82993212003998</v>
      </c>
      <c r="AM306" s="15">
        <v>2.6325464080500001</v>
      </c>
      <c r="AN306" s="15">
        <v>176.46022836604371</v>
      </c>
      <c r="AO306" s="15">
        <v>62.487480426018877</v>
      </c>
      <c r="AP306" s="15">
        <v>253.49886763438289</v>
      </c>
      <c r="AQ306" s="15">
        <v>206.93673035965341</v>
      </c>
      <c r="AR306" s="15">
        <v>476.33076809322512</v>
      </c>
      <c r="AS306" s="15">
        <v>643.84281355627252</v>
      </c>
      <c r="AT306" s="15">
        <v>455.33856038488972</v>
      </c>
      <c r="AU306" s="15">
        <v>100.85126369093371</v>
      </c>
      <c r="AV306" s="15">
        <v>239.18651070292049</v>
      </c>
      <c r="AW306" s="15">
        <v>314.40317545330169</v>
      </c>
      <c r="AX306" s="15">
        <v>1.803283558601849</v>
      </c>
      <c r="AY306" s="15"/>
      <c r="AZ306" s="15"/>
      <c r="BA306" s="15"/>
      <c r="BB306" s="15"/>
      <c r="BC306" s="15"/>
      <c r="BD306" s="15"/>
      <c r="BE306" s="15"/>
      <c r="BF306" s="15"/>
      <c r="BG306" s="15"/>
      <c r="BH306" s="15"/>
      <c r="BI306" s="15"/>
      <c r="BJ306" s="15"/>
      <c r="BK306" s="15"/>
      <c r="BL306" s="15"/>
      <c r="BM306" s="15"/>
      <c r="BN306" s="15"/>
      <c r="BO306" s="15"/>
      <c r="BP306" s="15"/>
      <c r="BQ306" s="15"/>
      <c r="BR306" s="15"/>
      <c r="BS306" s="15"/>
      <c r="BT306" s="15"/>
      <c r="BU306" s="15"/>
      <c r="BV306" s="15"/>
      <c r="BW306" s="15"/>
      <c r="BX306" s="15"/>
      <c r="BY306" s="15"/>
      <c r="BZ306" s="15"/>
      <c r="CA306" s="15"/>
      <c r="CB306" s="15"/>
      <c r="CC306" s="15"/>
      <c r="CD306" s="15"/>
      <c r="CE306" s="15"/>
      <c r="CF306" s="15"/>
    </row>
    <row r="307" spans="1:84" ht="16.5" x14ac:dyDescent="0.35">
      <c r="A307" s="14" t="s">
        <v>525</v>
      </c>
      <c r="B307" s="15"/>
      <c r="C307" s="15">
        <v>8230.26</v>
      </c>
      <c r="D307" s="15"/>
      <c r="E307" s="15">
        <v>723.14551392249996</v>
      </c>
      <c r="F307" s="15">
        <v>61.704080048679998</v>
      </c>
      <c r="G307" s="15">
        <v>726.07</v>
      </c>
      <c r="H307" s="15"/>
      <c r="I307" s="15">
        <v>230.79353003598001</v>
      </c>
      <c r="J307" s="15">
        <v>245.66</v>
      </c>
      <c r="K307" s="15"/>
      <c r="L307" s="15">
        <v>882.79194245541998</v>
      </c>
      <c r="M307" s="15">
        <v>919.46</v>
      </c>
      <c r="N307" s="15"/>
      <c r="O307" s="15">
        <v>64.116400234270003</v>
      </c>
      <c r="P307" s="15">
        <v>47.255306470491817</v>
      </c>
      <c r="Q307" s="15">
        <v>44.996131556134863</v>
      </c>
      <c r="R307" s="15"/>
      <c r="S307" s="15">
        <v>670.30833272735003</v>
      </c>
      <c r="T307" s="15">
        <v>700.71689228857997</v>
      </c>
      <c r="U307" s="15"/>
      <c r="V307" s="15">
        <v>1598.7366404247</v>
      </c>
      <c r="W307" s="15">
        <v>292.95677729234001</v>
      </c>
      <c r="X307" s="15">
        <v>1573.9600365175031</v>
      </c>
      <c r="Y307" s="15">
        <v>334.74339398983051</v>
      </c>
      <c r="Z307" s="15"/>
      <c r="AA307" s="15">
        <v>601.68423193327999</v>
      </c>
      <c r="AB307" s="15">
        <v>525.66818324306246</v>
      </c>
      <c r="AC307" s="15">
        <v>161.48685040046871</v>
      </c>
      <c r="AD307" s="15"/>
      <c r="AE307" s="15"/>
      <c r="AF307" s="15">
        <v>161.36185349666999</v>
      </c>
      <c r="AG307" s="15">
        <v>516.94865253147998</v>
      </c>
      <c r="AH307" s="15">
        <v>477.22368829912</v>
      </c>
      <c r="AI307" s="15">
        <v>610.05337654028006</v>
      </c>
      <c r="AJ307" s="15">
        <v>390.96897730001001</v>
      </c>
      <c r="AK307" s="15">
        <v>236.46199504063</v>
      </c>
      <c r="AL307" s="15">
        <v>466.78333914810997</v>
      </c>
      <c r="AM307" s="15">
        <v>2.22529309424</v>
      </c>
      <c r="AN307" s="15">
        <v>180.3978714955951</v>
      </c>
      <c r="AO307" s="15">
        <v>65.459133855084076</v>
      </c>
      <c r="AP307" s="15">
        <v>253.68574203463089</v>
      </c>
      <c r="AQ307" s="15">
        <v>204.29555199707019</v>
      </c>
      <c r="AR307" s="15">
        <v>473.30289203257553</v>
      </c>
      <c r="AS307" s="15">
        <v>649.37509639318819</v>
      </c>
      <c r="AT307" s="15">
        <v>447.1922337431028</v>
      </c>
      <c r="AU307" s="15">
        <v>93.197767713625609</v>
      </c>
      <c r="AV307" s="15">
        <v>245.83759059019019</v>
      </c>
      <c r="AW307" s="15">
        <v>335.538298607407</v>
      </c>
      <c r="AX307" s="15">
        <v>1.9560940125145361</v>
      </c>
      <c r="AY307" s="15"/>
      <c r="AZ307" s="15"/>
      <c r="BA307" s="15"/>
      <c r="BB307" s="15"/>
      <c r="BC307" s="15"/>
      <c r="BD307" s="15"/>
      <c r="BE307" s="15"/>
      <c r="BF307" s="15"/>
      <c r="BG307" s="15"/>
      <c r="BH307" s="15"/>
      <c r="BI307" s="15"/>
      <c r="BJ307" s="15"/>
      <c r="BK307" s="15"/>
      <c r="BL307" s="15"/>
      <c r="BM307" s="15"/>
      <c r="BN307" s="15"/>
      <c r="BO307" s="15"/>
      <c r="BP307" s="15"/>
      <c r="BQ307" s="15"/>
      <c r="BR307" s="15"/>
      <c r="BS307" s="15"/>
      <c r="BT307" s="15"/>
      <c r="BU307" s="15"/>
      <c r="BV307" s="15"/>
      <c r="BW307" s="15"/>
      <c r="BX307" s="15"/>
      <c r="BY307" s="15"/>
      <c r="BZ307" s="15"/>
      <c r="CA307" s="15"/>
      <c r="CB307" s="15"/>
      <c r="CC307" s="15"/>
      <c r="CD307" s="15"/>
      <c r="CE307" s="15"/>
      <c r="CF307" s="15"/>
    </row>
    <row r="308" spans="1:84" ht="16.5" x14ac:dyDescent="0.35">
      <c r="A308" s="14" t="s">
        <v>526</v>
      </c>
      <c r="B308" s="15"/>
      <c r="C308" s="15">
        <v>8211.7900000000009</v>
      </c>
      <c r="D308" s="15"/>
      <c r="E308" s="15">
        <v>682.52179174058995</v>
      </c>
      <c r="F308" s="15">
        <v>60.251371971499999</v>
      </c>
      <c r="G308" s="15">
        <v>675.74</v>
      </c>
      <c r="H308" s="15"/>
      <c r="I308" s="15">
        <v>231.69041348191001</v>
      </c>
      <c r="J308" s="15">
        <v>245.3</v>
      </c>
      <c r="K308" s="15"/>
      <c r="L308" s="15">
        <v>884.76246562638005</v>
      </c>
      <c r="M308" s="15">
        <v>923.82</v>
      </c>
      <c r="N308" s="15"/>
      <c r="O308" s="15">
        <v>61.718096992850001</v>
      </c>
      <c r="P308" s="15">
        <v>41.987566472812709</v>
      </c>
      <c r="Q308" s="15">
        <v>43.948756530871748</v>
      </c>
      <c r="R308" s="15"/>
      <c r="S308" s="15">
        <v>691.38593283705995</v>
      </c>
      <c r="T308" s="15">
        <v>717.38571314843068</v>
      </c>
      <c r="U308" s="15"/>
      <c r="V308" s="15">
        <v>1597.89751419395</v>
      </c>
      <c r="W308" s="15">
        <v>283.42774002855998</v>
      </c>
      <c r="X308" s="15">
        <v>1576.781620769126</v>
      </c>
      <c r="Y308" s="15">
        <v>326.68182137579242</v>
      </c>
      <c r="Z308" s="15"/>
      <c r="AA308" s="15">
        <v>590.37749738152002</v>
      </c>
      <c r="AB308" s="15">
        <v>512.09650534904574</v>
      </c>
      <c r="AC308" s="15">
        <v>161.47819559309681</v>
      </c>
      <c r="AD308" s="15"/>
      <c r="AE308" s="15"/>
      <c r="AF308" s="15">
        <v>169.03312854782999</v>
      </c>
      <c r="AG308" s="15">
        <v>507.06246365495002</v>
      </c>
      <c r="AH308" s="15">
        <v>468.05147660400002</v>
      </c>
      <c r="AI308" s="15">
        <v>638.24939271453002</v>
      </c>
      <c r="AJ308" s="15">
        <v>394.55192718619003</v>
      </c>
      <c r="AK308" s="15">
        <v>246.71209234649001</v>
      </c>
      <c r="AL308" s="15">
        <v>466.96294270483003</v>
      </c>
      <c r="AM308" s="15">
        <v>1.49196498349</v>
      </c>
      <c r="AN308" s="15">
        <v>185.95990916261519</v>
      </c>
      <c r="AO308" s="15">
        <v>65.229025560676234</v>
      </c>
      <c r="AP308" s="15">
        <v>250.04190497102891</v>
      </c>
      <c r="AQ308" s="15">
        <v>202.44507429297721</v>
      </c>
      <c r="AR308" s="15">
        <v>470.5281507328657</v>
      </c>
      <c r="AS308" s="15">
        <v>679.62487480222796</v>
      </c>
      <c r="AT308" s="15">
        <v>441.26192783793971</v>
      </c>
      <c r="AU308" s="15">
        <v>94.132467252136337</v>
      </c>
      <c r="AV308" s="15">
        <v>249.74280158841759</v>
      </c>
      <c r="AW308" s="15">
        <v>345.81367656532137</v>
      </c>
      <c r="AX308" s="15">
        <v>1.795268333878195</v>
      </c>
      <c r="AY308" s="15"/>
      <c r="AZ308" s="15"/>
      <c r="BA308" s="15"/>
      <c r="BB308" s="15"/>
      <c r="BC308" s="15"/>
      <c r="BD308" s="15"/>
      <c r="BE308" s="15"/>
      <c r="BF308" s="15"/>
      <c r="BG308" s="15"/>
      <c r="BH308" s="15"/>
      <c r="BI308" s="15"/>
      <c r="BJ308" s="15"/>
      <c r="BK308" s="15"/>
      <c r="BL308" s="15"/>
      <c r="BM308" s="15"/>
      <c r="BN308" s="15"/>
      <c r="BO308" s="15"/>
      <c r="BP308" s="15"/>
      <c r="BQ308" s="15"/>
      <c r="BR308" s="15"/>
      <c r="BS308" s="15"/>
      <c r="BT308" s="15"/>
      <c r="BU308" s="15"/>
      <c r="BV308" s="15"/>
      <c r="BW308" s="15"/>
      <c r="BX308" s="15"/>
      <c r="BY308" s="15"/>
      <c r="BZ308" s="15"/>
      <c r="CA308" s="15"/>
      <c r="CB308" s="15"/>
      <c r="CC308" s="15"/>
      <c r="CD308" s="15"/>
      <c r="CE308" s="15"/>
      <c r="CF308" s="15"/>
    </row>
    <row r="309" spans="1:84" ht="16.5" x14ac:dyDescent="0.35">
      <c r="A309" s="14" t="s">
        <v>527</v>
      </c>
      <c r="B309" s="15"/>
      <c r="C309" s="15">
        <v>8215.61</v>
      </c>
      <c r="D309" s="15"/>
      <c r="E309" s="15">
        <v>651.51585849594005</v>
      </c>
      <c r="F309" s="15">
        <v>59.26399583864</v>
      </c>
      <c r="G309" s="15">
        <v>638.33000000000004</v>
      </c>
      <c r="H309" s="15"/>
      <c r="I309" s="15">
        <v>227.05013259130001</v>
      </c>
      <c r="J309" s="15">
        <v>239.2</v>
      </c>
      <c r="K309" s="15"/>
      <c r="L309" s="15">
        <v>904.57919837228997</v>
      </c>
      <c r="M309" s="15">
        <v>942.61</v>
      </c>
      <c r="N309" s="15"/>
      <c r="O309" s="15">
        <v>57.543979022809999</v>
      </c>
      <c r="P309" s="15">
        <v>39.749434662261272</v>
      </c>
      <c r="Q309" s="15">
        <v>40.211764149525379</v>
      </c>
      <c r="R309" s="15"/>
      <c r="S309" s="15">
        <v>691.44047592010998</v>
      </c>
      <c r="T309" s="15">
        <v>724.71526165646878</v>
      </c>
      <c r="U309" s="15"/>
      <c r="V309" s="15">
        <v>1590.80661176989</v>
      </c>
      <c r="W309" s="15">
        <v>278.63566511446999</v>
      </c>
      <c r="X309" s="15">
        <v>1580.9474599267869</v>
      </c>
      <c r="Y309" s="15">
        <v>323.04049008392298</v>
      </c>
      <c r="Z309" s="15"/>
      <c r="AA309" s="15">
        <v>598.78267245836003</v>
      </c>
      <c r="AB309" s="15">
        <v>518.27690598895197</v>
      </c>
      <c r="AC309" s="15">
        <v>159.79057456474411</v>
      </c>
      <c r="AD309" s="15"/>
      <c r="AE309" s="15"/>
      <c r="AF309" s="15">
        <v>175.28129978486001</v>
      </c>
      <c r="AG309" s="15">
        <v>506.71805683260999</v>
      </c>
      <c r="AH309" s="15">
        <v>467.70962099872003</v>
      </c>
      <c r="AI309" s="15">
        <v>658.64451047317004</v>
      </c>
      <c r="AJ309" s="15">
        <v>406.84957085001002</v>
      </c>
      <c r="AK309" s="15">
        <v>245.12621525227999</v>
      </c>
      <c r="AL309" s="15">
        <v>450.98002363449001</v>
      </c>
      <c r="AM309" s="15">
        <v>1.7028115078399999</v>
      </c>
      <c r="AN309" s="15">
        <v>189.93111969492551</v>
      </c>
      <c r="AO309" s="15">
        <v>61.911113446825212</v>
      </c>
      <c r="AP309" s="15">
        <v>248.17898929859331</v>
      </c>
      <c r="AQ309" s="15">
        <v>191.81248473979451</v>
      </c>
      <c r="AR309" s="15">
        <v>470.78378360530638</v>
      </c>
      <c r="AS309" s="15">
        <v>701.35227406083948</v>
      </c>
      <c r="AT309" s="15">
        <v>444.91141554675818</v>
      </c>
      <c r="AU309" s="15">
        <v>92.074608168375732</v>
      </c>
      <c r="AV309" s="15">
        <v>251.82998909870329</v>
      </c>
      <c r="AW309" s="15">
        <v>353.58244194659778</v>
      </c>
      <c r="AX309" s="15">
        <v>2.3786551547137931</v>
      </c>
      <c r="AY309" s="15"/>
      <c r="AZ309" s="15"/>
      <c r="BA309" s="15"/>
      <c r="BB309" s="15"/>
      <c r="BC309" s="15"/>
      <c r="BD309" s="15"/>
      <c r="BE309" s="15"/>
      <c r="BF309" s="15"/>
      <c r="BG309" s="15"/>
      <c r="BH309" s="15"/>
      <c r="BI309" s="15"/>
      <c r="BJ309" s="15"/>
      <c r="BK309" s="15"/>
      <c r="BL309" s="15"/>
      <c r="BM309" s="15"/>
      <c r="BN309" s="15"/>
      <c r="BO309" s="15"/>
      <c r="BP309" s="15"/>
      <c r="BQ309" s="15"/>
      <c r="BR309" s="15"/>
      <c r="BS309" s="15"/>
      <c r="BT309" s="15"/>
      <c r="BU309" s="15"/>
      <c r="BV309" s="15"/>
      <c r="BW309" s="15"/>
      <c r="BX309" s="15"/>
      <c r="BY309" s="15"/>
      <c r="BZ309" s="15"/>
      <c r="CA309" s="15"/>
      <c r="CB309" s="15"/>
      <c r="CC309" s="15"/>
      <c r="CD309" s="15"/>
      <c r="CE309" s="15"/>
      <c r="CF309" s="15"/>
    </row>
    <row r="310" spans="1:84" ht="16.5" x14ac:dyDescent="0.35">
      <c r="A310" s="14" t="s">
        <v>528</v>
      </c>
      <c r="B310" s="15"/>
      <c r="C310" s="15">
        <v>8220.83</v>
      </c>
      <c r="D310" s="15"/>
      <c r="E310" s="15">
        <v>638.26091918526004</v>
      </c>
      <c r="F310" s="15">
        <v>58.932965545739997</v>
      </c>
      <c r="G310" s="15">
        <v>618.96</v>
      </c>
      <c r="H310" s="15"/>
      <c r="I310" s="15">
        <v>232.89185552088</v>
      </c>
      <c r="J310" s="15">
        <v>243.73</v>
      </c>
      <c r="K310" s="15"/>
      <c r="L310" s="15">
        <v>907.67202504198997</v>
      </c>
      <c r="M310" s="15">
        <v>948.25</v>
      </c>
      <c r="N310" s="15"/>
      <c r="O310" s="15">
        <v>55.228243694840003</v>
      </c>
      <c r="P310" s="15">
        <v>40.899774398758588</v>
      </c>
      <c r="Q310" s="15">
        <v>39.66499297934697</v>
      </c>
      <c r="R310" s="15"/>
      <c r="S310" s="15">
        <v>684.43082623877001</v>
      </c>
      <c r="T310" s="15">
        <v>722.29515409897272</v>
      </c>
      <c r="U310" s="15"/>
      <c r="V310" s="15">
        <v>1565.89325263398</v>
      </c>
      <c r="W310" s="15">
        <v>289.09686425724999</v>
      </c>
      <c r="X310" s="15">
        <v>1561.0411960837671</v>
      </c>
      <c r="Y310" s="15">
        <v>330.4887995694059</v>
      </c>
      <c r="Z310" s="15"/>
      <c r="AA310" s="15">
        <v>598.69986119506996</v>
      </c>
      <c r="AB310" s="15">
        <v>529.81725946814083</v>
      </c>
      <c r="AC310" s="15">
        <v>154.32881523382511</v>
      </c>
      <c r="AD310" s="15"/>
      <c r="AE310" s="15"/>
      <c r="AF310" s="15">
        <v>176.92864526259001</v>
      </c>
      <c r="AG310" s="15">
        <v>522.75103128996</v>
      </c>
      <c r="AH310" s="15">
        <v>463.20865443046</v>
      </c>
      <c r="AI310" s="15">
        <v>664.28523219202998</v>
      </c>
      <c r="AJ310" s="15">
        <v>406.51891888838003</v>
      </c>
      <c r="AK310" s="15">
        <v>247.29919073917</v>
      </c>
      <c r="AL310" s="15">
        <v>449.58587804012001</v>
      </c>
      <c r="AM310" s="15">
        <v>1.25560443578</v>
      </c>
      <c r="AN310" s="15">
        <v>189.4224668273034</v>
      </c>
      <c r="AO310" s="15">
        <v>62.181045374636703</v>
      </c>
      <c r="AP310" s="15">
        <v>256.6835900591397</v>
      </c>
      <c r="AQ310" s="15">
        <v>193.30169504948279</v>
      </c>
      <c r="AR310" s="15">
        <v>474.87283220895421</v>
      </c>
      <c r="AS310" s="15">
        <v>703.14402858748656</v>
      </c>
      <c r="AT310" s="15">
        <v>443.74822579454752</v>
      </c>
      <c r="AU310" s="15">
        <v>94.291020401843738</v>
      </c>
      <c r="AV310" s="15">
        <v>241.79501099829261</v>
      </c>
      <c r="AW310" s="15">
        <v>370.11961772730882</v>
      </c>
      <c r="AX310" s="15">
        <v>1.798203402908902</v>
      </c>
      <c r="AY310" s="15"/>
      <c r="AZ310" s="15"/>
      <c r="BA310" s="15"/>
      <c r="BB310" s="15"/>
      <c r="BC310" s="15"/>
      <c r="BD310" s="15"/>
      <c r="BE310" s="15"/>
      <c r="BF310" s="15"/>
      <c r="BG310" s="15"/>
      <c r="BH310" s="15"/>
      <c r="BI310" s="15"/>
      <c r="BJ310" s="15"/>
      <c r="BK310" s="15"/>
      <c r="BL310" s="15"/>
      <c r="BM310" s="15"/>
      <c r="BN310" s="15"/>
      <c r="BO310" s="15"/>
      <c r="BP310" s="15"/>
      <c r="BQ310" s="15"/>
      <c r="BR310" s="15"/>
      <c r="BS310" s="15"/>
      <c r="BT310" s="15"/>
      <c r="BU310" s="15"/>
      <c r="BV310" s="15"/>
      <c r="BW310" s="15"/>
      <c r="BX310" s="15"/>
      <c r="BY310" s="15"/>
      <c r="BZ310" s="15"/>
      <c r="CA310" s="15"/>
      <c r="CB310" s="15"/>
      <c r="CC310" s="15"/>
      <c r="CD310" s="15"/>
      <c r="CE310" s="15"/>
      <c r="CF310" s="15"/>
    </row>
    <row r="311" spans="1:84" ht="16.5" x14ac:dyDescent="0.35">
      <c r="A311" s="14" t="s">
        <v>529</v>
      </c>
      <c r="B311" s="15"/>
      <c r="C311" s="15">
        <v>8250.06</v>
      </c>
      <c r="D311" s="15"/>
      <c r="E311" s="15">
        <v>647.22722875575005</v>
      </c>
      <c r="F311" s="15">
        <v>55.570416701239999</v>
      </c>
      <c r="G311" s="15">
        <v>627.57000000000005</v>
      </c>
      <c r="H311" s="15"/>
      <c r="I311" s="15">
        <v>223.67862173295001</v>
      </c>
      <c r="J311" s="15">
        <v>234.83</v>
      </c>
      <c r="K311" s="15"/>
      <c r="L311" s="15">
        <v>910.51201300175001</v>
      </c>
      <c r="M311" s="15">
        <v>949.78</v>
      </c>
      <c r="N311" s="15"/>
      <c r="O311" s="15">
        <v>55.69024504491</v>
      </c>
      <c r="P311" s="15">
        <v>40.516859350122949</v>
      </c>
      <c r="Q311" s="15">
        <v>38.515113217000348</v>
      </c>
      <c r="R311" s="15"/>
      <c r="S311" s="15">
        <v>687.70063444959999</v>
      </c>
      <c r="T311" s="15">
        <v>718.96749383358997</v>
      </c>
      <c r="U311" s="15"/>
      <c r="V311" s="15">
        <v>1547.8425897053601</v>
      </c>
      <c r="W311" s="15">
        <v>289.92717684892</v>
      </c>
      <c r="X311" s="15">
        <v>1545.80559852687</v>
      </c>
      <c r="Y311" s="15">
        <v>330.63924944849549</v>
      </c>
      <c r="Z311" s="15"/>
      <c r="AA311" s="15">
        <v>606.60942566841004</v>
      </c>
      <c r="AB311" s="15">
        <v>538.02498461191226</v>
      </c>
      <c r="AC311" s="15">
        <v>160.13888785203341</v>
      </c>
      <c r="AD311" s="15"/>
      <c r="AE311" s="15"/>
      <c r="AF311" s="15">
        <v>174.82746438140001</v>
      </c>
      <c r="AG311" s="15">
        <v>526.61923220803999</v>
      </c>
      <c r="AH311" s="15">
        <v>463.36598810181999</v>
      </c>
      <c r="AI311" s="15">
        <v>685.00388269197003</v>
      </c>
      <c r="AJ311" s="15">
        <v>414.63281539116002</v>
      </c>
      <c r="AK311" s="15">
        <v>249.15074966328001</v>
      </c>
      <c r="AL311" s="15">
        <v>441.56274514614</v>
      </c>
      <c r="AM311" s="15">
        <v>0.98931029994999997</v>
      </c>
      <c r="AN311" s="15">
        <v>184.67795242459849</v>
      </c>
      <c r="AO311" s="15">
        <v>68.271162602418713</v>
      </c>
      <c r="AP311" s="15">
        <v>250.9276868650509</v>
      </c>
      <c r="AQ311" s="15">
        <v>192.47041569526749</v>
      </c>
      <c r="AR311" s="15">
        <v>473.53309274340722</v>
      </c>
      <c r="AS311" s="15">
        <v>730.39505583257107</v>
      </c>
      <c r="AT311" s="15">
        <v>458.30523905637642</v>
      </c>
      <c r="AU311" s="15">
        <v>95.360809409354744</v>
      </c>
      <c r="AV311" s="15">
        <v>237.65402703641769</v>
      </c>
      <c r="AW311" s="15">
        <v>371.94362095495808</v>
      </c>
      <c r="AX311" s="15">
        <v>1.733595543215332</v>
      </c>
      <c r="AY311" s="15"/>
      <c r="AZ311" s="15"/>
      <c r="BA311" s="15"/>
      <c r="BB311" s="15"/>
      <c r="BC311" s="15"/>
      <c r="BD311" s="15"/>
      <c r="BE311" s="15"/>
      <c r="BF311" s="15"/>
      <c r="BG311" s="15"/>
      <c r="BH311" s="15"/>
      <c r="BI311" s="15"/>
      <c r="BJ311" s="15"/>
      <c r="BK311" s="15"/>
      <c r="BL311" s="15"/>
      <c r="BM311" s="15"/>
      <c r="BN311" s="15"/>
      <c r="BO311" s="15"/>
      <c r="BP311" s="15"/>
      <c r="BQ311" s="15"/>
      <c r="BR311" s="15"/>
      <c r="BS311" s="15"/>
      <c r="BT311" s="15"/>
      <c r="BU311" s="15"/>
      <c r="BV311" s="15"/>
      <c r="BW311" s="15"/>
      <c r="BX311" s="15"/>
      <c r="BY311" s="15"/>
      <c r="BZ311" s="15"/>
      <c r="CA311" s="15"/>
      <c r="CB311" s="15"/>
      <c r="CC311" s="15"/>
      <c r="CD311" s="15"/>
      <c r="CE311" s="15"/>
      <c r="CF311" s="15"/>
    </row>
    <row r="312" spans="1:84" ht="16.5" x14ac:dyDescent="0.35">
      <c r="A312" s="14" t="s">
        <v>530</v>
      </c>
      <c r="B312" s="15"/>
      <c r="C312" s="15">
        <v>8302.0400000000009</v>
      </c>
      <c r="D312" s="15"/>
      <c r="E312" s="15">
        <v>652.24256021174995</v>
      </c>
      <c r="F312" s="15">
        <v>56.688203939529998</v>
      </c>
      <c r="G312" s="15">
        <v>634.61</v>
      </c>
      <c r="H312" s="15"/>
      <c r="I312" s="15">
        <v>222.76642966758001</v>
      </c>
      <c r="J312" s="15">
        <v>237.74</v>
      </c>
      <c r="K312" s="15"/>
      <c r="L312" s="15">
        <v>909.92765449199999</v>
      </c>
      <c r="M312" s="15">
        <v>934.88</v>
      </c>
      <c r="N312" s="15"/>
      <c r="O312" s="15">
        <v>59.616608980030001</v>
      </c>
      <c r="P312" s="15">
        <v>41.19319239717133</v>
      </c>
      <c r="Q312" s="15">
        <v>42.892258101464492</v>
      </c>
      <c r="R312" s="15"/>
      <c r="S312" s="15">
        <v>704.32889771755003</v>
      </c>
      <c r="T312" s="15">
        <v>731.73277522661385</v>
      </c>
      <c r="U312" s="15"/>
      <c r="V312" s="15">
        <v>1556.18237154546</v>
      </c>
      <c r="W312" s="15">
        <v>311.63321297294999</v>
      </c>
      <c r="X312" s="15">
        <v>1561.1690451566919</v>
      </c>
      <c r="Y312" s="15">
        <v>355.35777749701077</v>
      </c>
      <c r="Z312" s="15"/>
      <c r="AA312" s="15">
        <v>602.92153674554004</v>
      </c>
      <c r="AB312" s="15">
        <v>535.52603136506718</v>
      </c>
      <c r="AC312" s="15">
        <v>151.94590056617611</v>
      </c>
      <c r="AD312" s="15"/>
      <c r="AE312" s="15"/>
      <c r="AF312" s="15">
        <v>172.92994462381</v>
      </c>
      <c r="AG312" s="15">
        <v>517.06742207026002</v>
      </c>
      <c r="AH312" s="15">
        <v>456.80087106446001</v>
      </c>
      <c r="AI312" s="15">
        <v>692.29057247835999</v>
      </c>
      <c r="AJ312" s="15">
        <v>420.94956594797998</v>
      </c>
      <c r="AK312" s="15">
        <v>245.76667722593999</v>
      </c>
      <c r="AL312" s="15">
        <v>444.74331674131003</v>
      </c>
      <c r="AM312" s="15">
        <v>1.34658292354</v>
      </c>
      <c r="AN312" s="15">
        <v>181.19818423466211</v>
      </c>
      <c r="AO312" s="15">
        <v>75.668272873596692</v>
      </c>
      <c r="AP312" s="15">
        <v>253.4000072043705</v>
      </c>
      <c r="AQ312" s="15">
        <v>187.98185393743029</v>
      </c>
      <c r="AR312" s="15">
        <v>471.3801055502052</v>
      </c>
      <c r="AS312" s="15">
        <v>742.89806256069835</v>
      </c>
      <c r="AT312" s="15">
        <v>464.87096494677218</v>
      </c>
      <c r="AU312" s="15">
        <v>93.645881216931727</v>
      </c>
      <c r="AV312" s="15">
        <v>223.44817225779829</v>
      </c>
      <c r="AW312" s="15">
        <v>377.32063781883568</v>
      </c>
      <c r="AX312" s="15">
        <v>3.1877134579658821</v>
      </c>
      <c r="AY312" s="15"/>
      <c r="AZ312" s="15"/>
      <c r="BA312" s="15"/>
      <c r="BB312" s="15"/>
      <c r="BC312" s="15"/>
      <c r="BD312" s="15"/>
      <c r="BE312" s="15"/>
      <c r="BF312" s="15"/>
      <c r="BG312" s="15"/>
      <c r="BH312" s="15"/>
      <c r="BI312" s="15"/>
      <c r="BJ312" s="15"/>
      <c r="BK312" s="15"/>
      <c r="BL312" s="15"/>
      <c r="BM312" s="15"/>
      <c r="BN312" s="15"/>
      <c r="BO312" s="15"/>
      <c r="BP312" s="15"/>
      <c r="BQ312" s="15"/>
      <c r="BR312" s="15"/>
      <c r="BS312" s="15"/>
      <c r="BT312" s="15"/>
      <c r="BU312" s="15"/>
      <c r="BV312" s="15"/>
      <c r="BW312" s="15"/>
      <c r="BX312" s="15"/>
      <c r="BY312" s="15"/>
      <c r="BZ312" s="15"/>
      <c r="CA312" s="15"/>
      <c r="CB312" s="15"/>
      <c r="CC312" s="15"/>
      <c r="CD312" s="15"/>
      <c r="CE312" s="15"/>
      <c r="CF312" s="15"/>
    </row>
    <row r="313" spans="1:84" ht="16.5" x14ac:dyDescent="0.35">
      <c r="A313" s="14" t="s">
        <v>531</v>
      </c>
      <c r="B313" s="15"/>
      <c r="C313" s="15">
        <v>8312.07</v>
      </c>
      <c r="D313" s="15"/>
      <c r="E313" s="15">
        <v>659.45313452699997</v>
      </c>
      <c r="F313" s="15">
        <v>65.00374191009</v>
      </c>
      <c r="G313" s="15">
        <v>641.91999999999996</v>
      </c>
      <c r="H313" s="15"/>
      <c r="I313" s="15">
        <v>223.39197564894999</v>
      </c>
      <c r="J313" s="15">
        <v>239.19</v>
      </c>
      <c r="K313" s="15"/>
      <c r="L313" s="15">
        <v>899.75131096055998</v>
      </c>
      <c r="M313" s="15">
        <v>919.98</v>
      </c>
      <c r="N313" s="15"/>
      <c r="O313" s="15">
        <v>63.43432222837</v>
      </c>
      <c r="P313" s="15">
        <v>41.578922123134689</v>
      </c>
      <c r="Q313" s="15">
        <v>43.470621067761073</v>
      </c>
      <c r="R313" s="15"/>
      <c r="S313" s="15">
        <v>711.41492118418</v>
      </c>
      <c r="T313" s="15">
        <v>743.26191253160641</v>
      </c>
      <c r="U313" s="15"/>
      <c r="V313" s="15">
        <v>1534.7401894258801</v>
      </c>
      <c r="W313" s="15">
        <v>317.11066468142002</v>
      </c>
      <c r="X313" s="15">
        <v>1557.546431923734</v>
      </c>
      <c r="Y313" s="15">
        <v>358.9793127931398</v>
      </c>
      <c r="Z313" s="15"/>
      <c r="AA313" s="15">
        <v>603.78484786513002</v>
      </c>
      <c r="AB313" s="15">
        <v>535.83986734134646</v>
      </c>
      <c r="AC313" s="15">
        <v>148.50440808785561</v>
      </c>
      <c r="AD313" s="15"/>
      <c r="AE313" s="15"/>
      <c r="AF313" s="15">
        <v>168.38709058647001</v>
      </c>
      <c r="AG313" s="15">
        <v>493.61923929956998</v>
      </c>
      <c r="AH313" s="15">
        <v>466.66312290313999</v>
      </c>
      <c r="AI313" s="15">
        <v>698.59312420659001</v>
      </c>
      <c r="AJ313" s="15">
        <v>417.26864901629</v>
      </c>
      <c r="AK313" s="15">
        <v>236.84792610494</v>
      </c>
      <c r="AL313" s="15">
        <v>462.57983645043998</v>
      </c>
      <c r="AM313" s="15">
        <v>1.3342437782200001</v>
      </c>
      <c r="AN313" s="15">
        <v>187.34426216292621</v>
      </c>
      <c r="AO313" s="15">
        <v>79.569937371590086</v>
      </c>
      <c r="AP313" s="15">
        <v>239.5240939225263</v>
      </c>
      <c r="AQ313" s="15">
        <v>191.5059186382617</v>
      </c>
      <c r="AR313" s="15">
        <v>470.94696817449147</v>
      </c>
      <c r="AS313" s="15">
        <v>750.10315265383508</v>
      </c>
      <c r="AT313" s="15">
        <v>464.49110207994983</v>
      </c>
      <c r="AU313" s="15">
        <v>89.797703383769061</v>
      </c>
      <c r="AV313" s="15">
        <v>224.4284922735695</v>
      </c>
      <c r="AW313" s="15">
        <v>381.28372622640558</v>
      </c>
      <c r="AX313" s="15">
        <v>2.796060514729922</v>
      </c>
      <c r="AY313" s="15"/>
      <c r="AZ313" s="15"/>
      <c r="BA313" s="15"/>
      <c r="BB313" s="15"/>
      <c r="BC313" s="15"/>
      <c r="BD313" s="15"/>
      <c r="BE313" s="15"/>
      <c r="BF313" s="15"/>
      <c r="BG313" s="15"/>
      <c r="BH313" s="15"/>
      <c r="BI313" s="15"/>
      <c r="BJ313" s="15"/>
      <c r="BK313" s="15"/>
      <c r="BL313" s="15"/>
      <c r="BM313" s="15"/>
      <c r="BN313" s="15"/>
      <c r="BO313" s="15"/>
      <c r="BP313" s="15"/>
      <c r="BQ313" s="15"/>
      <c r="BR313" s="15"/>
      <c r="BS313" s="15"/>
      <c r="BT313" s="15"/>
      <c r="BU313" s="15"/>
      <c r="BV313" s="15"/>
      <c r="BW313" s="15"/>
      <c r="BX313" s="15"/>
      <c r="BY313" s="15"/>
      <c r="BZ313" s="15"/>
      <c r="CA313" s="15"/>
      <c r="CB313" s="15"/>
      <c r="CC313" s="15"/>
      <c r="CD313" s="15"/>
      <c r="CE313" s="15"/>
      <c r="CF313" s="15"/>
    </row>
    <row r="314" spans="1:84" ht="16.5" x14ac:dyDescent="0.35">
      <c r="A314" s="14" t="s">
        <v>532</v>
      </c>
      <c r="B314" s="15"/>
      <c r="C314" s="15">
        <v>8359.2900000000009</v>
      </c>
      <c r="D314" s="15"/>
      <c r="E314" s="15">
        <v>676.07257670935996</v>
      </c>
      <c r="F314" s="15">
        <v>60.970139310530001</v>
      </c>
      <c r="G314" s="15">
        <v>651.74</v>
      </c>
      <c r="H314" s="15"/>
      <c r="I314" s="15">
        <v>226.69235297828999</v>
      </c>
      <c r="J314" s="15">
        <v>243.19</v>
      </c>
      <c r="K314" s="15"/>
      <c r="L314" s="15">
        <v>907.11417680539</v>
      </c>
      <c r="M314" s="15">
        <v>917.92</v>
      </c>
      <c r="N314" s="15"/>
      <c r="O314" s="15">
        <v>65.538626036419998</v>
      </c>
      <c r="P314" s="15">
        <v>45.179257243481317</v>
      </c>
      <c r="Q314" s="15">
        <v>48.053230065413779</v>
      </c>
      <c r="R314" s="15"/>
      <c r="S314" s="15">
        <v>708.65987768609</v>
      </c>
      <c r="T314" s="15">
        <v>754.63149675789259</v>
      </c>
      <c r="U314" s="15"/>
      <c r="V314" s="15">
        <v>1565.6562095884699</v>
      </c>
      <c r="W314" s="15">
        <v>334.24023304427999</v>
      </c>
      <c r="X314" s="15">
        <v>1587.371925044697</v>
      </c>
      <c r="Y314" s="15">
        <v>371.19736916410051</v>
      </c>
      <c r="Z314" s="15"/>
      <c r="AA314" s="15">
        <v>593.05736705360005</v>
      </c>
      <c r="AB314" s="15">
        <v>532.08644651209829</v>
      </c>
      <c r="AC314" s="15">
        <v>147.39921796913751</v>
      </c>
      <c r="AD314" s="15"/>
      <c r="AE314" s="15"/>
      <c r="AF314" s="15">
        <v>165.50636908939001</v>
      </c>
      <c r="AG314" s="15">
        <v>489.52681945384001</v>
      </c>
      <c r="AH314" s="15">
        <v>454.45440132466001</v>
      </c>
      <c r="AI314" s="15">
        <v>690.58498699124004</v>
      </c>
      <c r="AJ314" s="15">
        <v>404.74729040309001</v>
      </c>
      <c r="AK314" s="15">
        <v>255.39647700936001</v>
      </c>
      <c r="AL314" s="15">
        <v>474.48564268958</v>
      </c>
      <c r="AM314" s="15">
        <v>1.98168318957</v>
      </c>
      <c r="AN314" s="15">
        <v>187.46267931291149</v>
      </c>
      <c r="AO314" s="15">
        <v>76.727756627118893</v>
      </c>
      <c r="AP314" s="15">
        <v>248.09310976226391</v>
      </c>
      <c r="AQ314" s="15">
        <v>194.26049213064431</v>
      </c>
      <c r="AR314" s="15">
        <v>464.11554043134248</v>
      </c>
      <c r="AS314" s="15">
        <v>735.53871598234605</v>
      </c>
      <c r="AT314" s="15">
        <v>444.77239836496119</v>
      </c>
      <c r="AU314" s="15">
        <v>93.050687846200049</v>
      </c>
      <c r="AV314" s="15">
        <v>229.06307218693871</v>
      </c>
      <c r="AW314" s="15">
        <v>383.7449462201036</v>
      </c>
      <c r="AX314" s="15">
        <v>3.685054495046221</v>
      </c>
      <c r="AY314" s="15"/>
      <c r="AZ314" s="15"/>
      <c r="BA314" s="15"/>
      <c r="BB314" s="15"/>
      <c r="BC314" s="15"/>
      <c r="BD314" s="15"/>
      <c r="BE314" s="15"/>
      <c r="BF314" s="15"/>
      <c r="BG314" s="15"/>
      <c r="BH314" s="15"/>
      <c r="BI314" s="15"/>
      <c r="BJ314" s="15"/>
      <c r="BK314" s="15"/>
      <c r="BL314" s="15"/>
      <c r="BM314" s="15"/>
      <c r="BN314" s="15"/>
      <c r="BO314" s="15"/>
      <c r="BP314" s="15"/>
      <c r="BQ314" s="15"/>
      <c r="BR314" s="15"/>
      <c r="BS314" s="15"/>
      <c r="BT314" s="15"/>
      <c r="BU314" s="15"/>
      <c r="BV314" s="15"/>
      <c r="BW314" s="15"/>
      <c r="BX314" s="15"/>
      <c r="BY314" s="15"/>
      <c r="BZ314" s="15"/>
      <c r="CA314" s="15"/>
      <c r="CB314" s="15"/>
      <c r="CC314" s="15"/>
      <c r="CD314" s="15"/>
      <c r="CE314" s="15"/>
      <c r="CF314" s="15"/>
    </row>
    <row r="315" spans="1:84" ht="16.5" x14ac:dyDescent="0.35">
      <c r="A315" s="14" t="s">
        <v>533</v>
      </c>
      <c r="B315" s="15"/>
      <c r="C315" s="15">
        <v>8428.4699999999993</v>
      </c>
      <c r="D315" s="15"/>
      <c r="E315" s="15">
        <v>722.61760490431004</v>
      </c>
      <c r="F315" s="15">
        <v>61.739402548249998</v>
      </c>
      <c r="G315" s="15">
        <v>699.01</v>
      </c>
      <c r="H315" s="15"/>
      <c r="I315" s="15">
        <v>218.53518504326999</v>
      </c>
      <c r="J315" s="15">
        <v>230.44</v>
      </c>
      <c r="K315" s="15"/>
      <c r="L315" s="15">
        <v>891.88601627889</v>
      </c>
      <c r="M315" s="15">
        <v>915.39</v>
      </c>
      <c r="N315" s="15"/>
      <c r="O315" s="15">
        <v>60.321004066930001</v>
      </c>
      <c r="P315" s="15">
        <v>42.691670715711211</v>
      </c>
      <c r="Q315" s="15">
        <v>52.273518364720957</v>
      </c>
      <c r="R315" s="15"/>
      <c r="S315" s="15">
        <v>706.03025337849999</v>
      </c>
      <c r="T315" s="15">
        <v>757.38172868145512</v>
      </c>
      <c r="U315" s="15"/>
      <c r="V315" s="15">
        <v>1621.35851311498</v>
      </c>
      <c r="W315" s="15">
        <v>332.72981766281998</v>
      </c>
      <c r="X315" s="15">
        <v>1623.9526742840239</v>
      </c>
      <c r="Y315" s="15">
        <v>369.83888294346258</v>
      </c>
      <c r="Z315" s="15"/>
      <c r="AA315" s="15">
        <v>598.80250763388005</v>
      </c>
      <c r="AB315" s="15">
        <v>547.19739298180559</v>
      </c>
      <c r="AC315" s="15">
        <v>149.1678383869295</v>
      </c>
      <c r="AD315" s="15"/>
      <c r="AE315" s="15"/>
      <c r="AF315" s="15">
        <v>163.18440344829</v>
      </c>
      <c r="AG315" s="15">
        <v>497.10545882167997</v>
      </c>
      <c r="AH315" s="15">
        <v>453.00941445625</v>
      </c>
      <c r="AI315" s="15">
        <v>667.26108618908995</v>
      </c>
      <c r="AJ315" s="15">
        <v>405.86656882173997</v>
      </c>
      <c r="AK315" s="15">
        <v>253.05482315613</v>
      </c>
      <c r="AL315" s="15">
        <v>480.95621044706002</v>
      </c>
      <c r="AM315" s="15">
        <v>1.8974246023100001</v>
      </c>
      <c r="AN315" s="15">
        <v>182.5997738901948</v>
      </c>
      <c r="AO315" s="15">
        <v>74.015424820341124</v>
      </c>
      <c r="AP315" s="15">
        <v>250.25082376511719</v>
      </c>
      <c r="AQ315" s="15">
        <v>201.16705470798851</v>
      </c>
      <c r="AR315" s="15">
        <v>462.80507086202658</v>
      </c>
      <c r="AS315" s="15">
        <v>709.35355823039026</v>
      </c>
      <c r="AT315" s="15">
        <v>446.4305528289708</v>
      </c>
      <c r="AU315" s="15">
        <v>90.676644399538034</v>
      </c>
      <c r="AV315" s="15">
        <v>235.6328384486585</v>
      </c>
      <c r="AW315" s="15">
        <v>385.46134973585771</v>
      </c>
      <c r="AX315" s="15">
        <v>2.738088657645243</v>
      </c>
      <c r="AY315" s="15"/>
      <c r="AZ315" s="15"/>
      <c r="BA315" s="15"/>
      <c r="BB315" s="15"/>
      <c r="BC315" s="15"/>
      <c r="BD315" s="15"/>
      <c r="BE315" s="15"/>
      <c r="BF315" s="15"/>
      <c r="BG315" s="15"/>
      <c r="BH315" s="15"/>
      <c r="BI315" s="15"/>
      <c r="BJ315" s="15"/>
      <c r="BK315" s="15"/>
      <c r="BL315" s="15"/>
      <c r="BM315" s="15"/>
      <c r="BN315" s="15"/>
      <c r="BO315" s="15"/>
      <c r="BP315" s="15"/>
      <c r="BQ315" s="15"/>
      <c r="BR315" s="15"/>
      <c r="BS315" s="15"/>
      <c r="BT315" s="15"/>
      <c r="BU315" s="15"/>
      <c r="BV315" s="15"/>
      <c r="BW315" s="15"/>
      <c r="BX315" s="15"/>
      <c r="BY315" s="15"/>
      <c r="BZ315" s="15"/>
      <c r="CA315" s="15"/>
      <c r="CB315" s="15"/>
      <c r="CC315" s="15"/>
      <c r="CD315" s="15"/>
      <c r="CE315" s="15"/>
      <c r="CF315" s="15"/>
    </row>
    <row r="316" spans="1:84" ht="16.5" x14ac:dyDescent="0.35">
      <c r="A316" s="14" t="s">
        <v>534</v>
      </c>
      <c r="B316" s="15"/>
      <c r="C316" s="15">
        <v>8452.07</v>
      </c>
      <c r="D316" s="15"/>
      <c r="E316" s="15">
        <v>754.75669146138</v>
      </c>
      <c r="F316" s="15">
        <v>62.184994249719999</v>
      </c>
      <c r="G316" s="15">
        <v>733.78</v>
      </c>
      <c r="H316" s="15"/>
      <c r="I316" s="15">
        <v>206.01873014867999</v>
      </c>
      <c r="J316" s="15">
        <v>219.17</v>
      </c>
      <c r="K316" s="15"/>
      <c r="L316" s="15">
        <v>884.87911924471996</v>
      </c>
      <c r="M316" s="15">
        <v>900.69</v>
      </c>
      <c r="N316" s="15"/>
      <c r="O316" s="15">
        <v>59.034467736220002</v>
      </c>
      <c r="P316" s="15">
        <v>43.018702244817391</v>
      </c>
      <c r="Q316" s="15">
        <v>53.469739692558171</v>
      </c>
      <c r="R316" s="15"/>
      <c r="S316" s="15">
        <v>711.29217978751001</v>
      </c>
      <c r="T316" s="15">
        <v>756.26393383170466</v>
      </c>
      <c r="U316" s="15"/>
      <c r="V316" s="15">
        <v>1632.19483130764</v>
      </c>
      <c r="W316" s="15">
        <v>342.26947727153998</v>
      </c>
      <c r="X316" s="15">
        <v>1628.6154167543191</v>
      </c>
      <c r="Y316" s="15">
        <v>379.69833193150311</v>
      </c>
      <c r="Z316" s="15"/>
      <c r="AA316" s="15">
        <v>597.61841939829003</v>
      </c>
      <c r="AB316" s="15">
        <v>552.90128326651052</v>
      </c>
      <c r="AC316" s="15">
        <v>150.7940552001609</v>
      </c>
      <c r="AD316" s="15"/>
      <c r="AE316" s="15"/>
      <c r="AF316" s="15">
        <v>170.54426297873999</v>
      </c>
      <c r="AG316" s="15">
        <v>511.85744142644</v>
      </c>
      <c r="AH316" s="15">
        <v>448.35044302118001</v>
      </c>
      <c r="AI316" s="15">
        <v>646.11505571088003</v>
      </c>
      <c r="AJ316" s="15">
        <v>409.19819056107002</v>
      </c>
      <c r="AK316" s="15">
        <v>263.70736312169998</v>
      </c>
      <c r="AL316" s="15">
        <v>462.51085747030999</v>
      </c>
      <c r="AM316" s="15">
        <v>2.6623607648799998</v>
      </c>
      <c r="AN316" s="15">
        <v>186.66108962284741</v>
      </c>
      <c r="AO316" s="15">
        <v>73.921323148921303</v>
      </c>
      <c r="AP316" s="15">
        <v>251.4846270676214</v>
      </c>
      <c r="AQ316" s="15">
        <v>210.58127608961539</v>
      </c>
      <c r="AR316" s="15">
        <v>462.82010961130999</v>
      </c>
      <c r="AS316" s="15">
        <v>691.68118496901161</v>
      </c>
      <c r="AT316" s="15">
        <v>442.18412743403292</v>
      </c>
      <c r="AU316" s="15">
        <v>94.44137533569436</v>
      </c>
      <c r="AV316" s="15">
        <v>237.0596815183797</v>
      </c>
      <c r="AW316" s="15">
        <v>379.35127594049288</v>
      </c>
      <c r="AX316" s="15">
        <v>3.472487393640578</v>
      </c>
      <c r="AY316" s="15"/>
      <c r="AZ316" s="15"/>
      <c r="BA316" s="15"/>
      <c r="BB316" s="15"/>
      <c r="BC316" s="15"/>
      <c r="BD316" s="15"/>
      <c r="BE316" s="15"/>
      <c r="BF316" s="15"/>
      <c r="BG316" s="15"/>
      <c r="BH316" s="15"/>
      <c r="BI316" s="15"/>
      <c r="BJ316" s="15"/>
      <c r="BK316" s="15"/>
      <c r="BL316" s="15"/>
      <c r="BM316" s="15"/>
      <c r="BN316" s="15"/>
      <c r="BO316" s="15"/>
      <c r="BP316" s="15"/>
      <c r="BQ316" s="15"/>
      <c r="BR316" s="15"/>
      <c r="BS316" s="15"/>
      <c r="BT316" s="15"/>
      <c r="BU316" s="15"/>
      <c r="BV316" s="15"/>
      <c r="BW316" s="15"/>
      <c r="BX316" s="15"/>
      <c r="BY316" s="15"/>
      <c r="BZ316" s="15"/>
      <c r="CA316" s="15"/>
      <c r="CB316" s="15"/>
      <c r="CC316" s="15"/>
      <c r="CD316" s="15"/>
      <c r="CE316" s="15"/>
      <c r="CF316" s="15"/>
    </row>
    <row r="317" spans="1:84" ht="16.5" x14ac:dyDescent="0.35">
      <c r="A317" s="14" t="s">
        <v>535</v>
      </c>
      <c r="B317" s="15"/>
      <c r="C317" s="15">
        <v>8417.1299999999992</v>
      </c>
      <c r="D317" s="15"/>
      <c r="E317" s="15">
        <v>777.96272567640995</v>
      </c>
      <c r="F317" s="15">
        <v>63.050495899399998</v>
      </c>
      <c r="G317" s="15">
        <v>763.11</v>
      </c>
      <c r="H317" s="15"/>
      <c r="I317" s="15">
        <v>195.11072367808001</v>
      </c>
      <c r="J317" s="15">
        <v>210.51</v>
      </c>
      <c r="K317" s="15"/>
      <c r="L317" s="15">
        <v>859.32056872643</v>
      </c>
      <c r="M317" s="15">
        <v>863.9</v>
      </c>
      <c r="N317" s="15"/>
      <c r="O317" s="15">
        <v>56.078509083130001</v>
      </c>
      <c r="P317" s="15">
        <v>40.470664249884003</v>
      </c>
      <c r="Q317" s="15">
        <v>50.135051411948332</v>
      </c>
      <c r="R317" s="15"/>
      <c r="S317" s="15">
        <v>716.87916565639</v>
      </c>
      <c r="T317" s="15">
        <v>759.2102957960617</v>
      </c>
      <c r="U317" s="15"/>
      <c r="V317" s="15">
        <v>1626.0137254071701</v>
      </c>
      <c r="W317" s="15">
        <v>351.51495289403999</v>
      </c>
      <c r="X317" s="15">
        <v>1632.216162342716</v>
      </c>
      <c r="Y317" s="15">
        <v>399.01968531476609</v>
      </c>
      <c r="Z317" s="15"/>
      <c r="AA317" s="15">
        <v>605.30755264848005</v>
      </c>
      <c r="AB317" s="15">
        <v>556.75836589784183</v>
      </c>
      <c r="AC317" s="15">
        <v>141.45247082388491</v>
      </c>
      <c r="AD317" s="15"/>
      <c r="AE317" s="15"/>
      <c r="AF317" s="15">
        <v>177.76322306416</v>
      </c>
      <c r="AG317" s="15">
        <v>516.38448361420001</v>
      </c>
      <c r="AH317" s="15">
        <v>450.62703453635999</v>
      </c>
      <c r="AI317" s="15">
        <v>615.89125947189996</v>
      </c>
      <c r="AJ317" s="15">
        <v>411.68512576851998</v>
      </c>
      <c r="AK317" s="15">
        <v>252.10022544168001</v>
      </c>
      <c r="AL317" s="15">
        <v>455.95715497082</v>
      </c>
      <c r="AM317" s="15">
        <v>2.7208128219700001</v>
      </c>
      <c r="AN317" s="15">
        <v>192.73623760059979</v>
      </c>
      <c r="AO317" s="15">
        <v>67.21221188030006</v>
      </c>
      <c r="AP317" s="15">
        <v>266.08523157818092</v>
      </c>
      <c r="AQ317" s="15">
        <v>226.29205156173009</v>
      </c>
      <c r="AR317" s="15">
        <v>459.13546844023358</v>
      </c>
      <c r="AS317" s="15">
        <v>653.17299373989101</v>
      </c>
      <c r="AT317" s="15">
        <v>446.72338067573833</v>
      </c>
      <c r="AU317" s="15">
        <v>97.087901478973549</v>
      </c>
      <c r="AV317" s="15">
        <v>223.27674248611959</v>
      </c>
      <c r="AW317" s="15">
        <v>365.35652806129241</v>
      </c>
      <c r="AX317" s="15">
        <v>3.267285214606968</v>
      </c>
      <c r="AY317" s="15"/>
      <c r="AZ317" s="15"/>
      <c r="BA317" s="15"/>
      <c r="BB317" s="15"/>
      <c r="BC317" s="15"/>
      <c r="BD317" s="15"/>
      <c r="BE317" s="15"/>
      <c r="BF317" s="15"/>
      <c r="BG317" s="15"/>
      <c r="BH317" s="15"/>
      <c r="BI317" s="15"/>
      <c r="BJ317" s="15"/>
      <c r="BK317" s="15"/>
      <c r="BL317" s="15"/>
      <c r="BM317" s="15"/>
      <c r="BN317" s="15"/>
      <c r="BO317" s="15"/>
      <c r="BP317" s="15"/>
      <c r="BQ317" s="15"/>
      <c r="BR317" s="15"/>
      <c r="BS317" s="15"/>
      <c r="BT317" s="15"/>
      <c r="BU317" s="15"/>
      <c r="BV317" s="15"/>
      <c r="BW317" s="15"/>
      <c r="BX317" s="15"/>
      <c r="BY317" s="15"/>
      <c r="BZ317" s="15"/>
      <c r="CA317" s="15"/>
      <c r="CB317" s="15"/>
      <c r="CC317" s="15"/>
      <c r="CD317" s="15"/>
      <c r="CE317" s="15"/>
      <c r="CF317" s="15"/>
    </row>
    <row r="318" spans="1:84" ht="16.5" x14ac:dyDescent="0.35">
      <c r="A318" s="14" t="s">
        <v>536</v>
      </c>
      <c r="B318" s="15"/>
      <c r="C318" s="15">
        <v>8360.57</v>
      </c>
      <c r="D318" s="15"/>
      <c r="E318" s="15">
        <v>766.42996362117003</v>
      </c>
      <c r="F318" s="15">
        <v>65.664972993410004</v>
      </c>
      <c r="G318" s="15">
        <v>756.74</v>
      </c>
      <c r="H318" s="15"/>
      <c r="I318" s="15">
        <v>199.68466765690999</v>
      </c>
      <c r="J318" s="15">
        <v>215.77</v>
      </c>
      <c r="K318" s="15"/>
      <c r="L318" s="15">
        <v>862.47821796132996</v>
      </c>
      <c r="M318" s="15">
        <v>868.01</v>
      </c>
      <c r="N318" s="15"/>
      <c r="O318" s="15">
        <v>61.223513514959997</v>
      </c>
      <c r="P318" s="15">
        <v>42.508345779188488</v>
      </c>
      <c r="Q318" s="15">
        <v>45.413085633519181</v>
      </c>
      <c r="R318" s="15"/>
      <c r="S318" s="15">
        <v>699.98785193991</v>
      </c>
      <c r="T318" s="15">
        <v>738.04442125499963</v>
      </c>
      <c r="U318" s="15"/>
      <c r="V318" s="15">
        <v>1611.38156716515</v>
      </c>
      <c r="W318" s="15">
        <v>364.99860446857002</v>
      </c>
      <c r="X318" s="15">
        <v>1618.9254070313741</v>
      </c>
      <c r="Y318" s="15">
        <v>409.48976262504971</v>
      </c>
      <c r="Z318" s="15"/>
      <c r="AA318" s="15">
        <v>592.54750715553996</v>
      </c>
      <c r="AB318" s="15">
        <v>545.48290462323098</v>
      </c>
      <c r="AC318" s="15">
        <v>144.44871606627561</v>
      </c>
      <c r="AD318" s="15"/>
      <c r="AE318" s="15"/>
      <c r="AF318" s="15">
        <v>185.86988379198999</v>
      </c>
      <c r="AG318" s="15">
        <v>519.22253775601996</v>
      </c>
      <c r="AH318" s="15">
        <v>442.87630197236001</v>
      </c>
      <c r="AI318" s="15">
        <v>612.16077713052005</v>
      </c>
      <c r="AJ318" s="15">
        <v>399.00037100754002</v>
      </c>
      <c r="AK318" s="15">
        <v>245.15641074077999</v>
      </c>
      <c r="AL318" s="15">
        <v>446.63024316472001</v>
      </c>
      <c r="AM318" s="15">
        <v>2.66822574527</v>
      </c>
      <c r="AN318" s="15">
        <v>205.50834686652331</v>
      </c>
      <c r="AO318" s="15">
        <v>65.628146593658158</v>
      </c>
      <c r="AP318" s="15">
        <v>265.28902996790413</v>
      </c>
      <c r="AQ318" s="15">
        <v>230.14278102822999</v>
      </c>
      <c r="AR318" s="15">
        <v>452.23128272987663</v>
      </c>
      <c r="AS318" s="15">
        <v>646.23894771992946</v>
      </c>
      <c r="AT318" s="15">
        <v>433.96614057031837</v>
      </c>
      <c r="AU318" s="15">
        <v>95.605856247942626</v>
      </c>
      <c r="AV318" s="15">
        <v>222.9276075717633</v>
      </c>
      <c r="AW318" s="15">
        <v>355.57955831001311</v>
      </c>
      <c r="AX318" s="15">
        <v>2.6226024383402642</v>
      </c>
      <c r="AY318" s="15"/>
      <c r="AZ318" s="15"/>
      <c r="BA318" s="15"/>
      <c r="BB318" s="15"/>
      <c r="BC318" s="15"/>
      <c r="BD318" s="15"/>
      <c r="BE318" s="15"/>
      <c r="BF318" s="15"/>
      <c r="BG318" s="15"/>
      <c r="BH318" s="15"/>
      <c r="BI318" s="15"/>
      <c r="BJ318" s="15"/>
      <c r="BK318" s="15"/>
      <c r="BL318" s="15"/>
      <c r="BM318" s="15"/>
      <c r="BN318" s="15"/>
      <c r="BO318" s="15"/>
      <c r="BP318" s="15"/>
      <c r="BQ318" s="15"/>
      <c r="BR318" s="15"/>
      <c r="BS318" s="15"/>
      <c r="BT318" s="15"/>
      <c r="BU318" s="15"/>
      <c r="BV318" s="15"/>
      <c r="BW318" s="15"/>
      <c r="BX318" s="15"/>
      <c r="BY318" s="15"/>
      <c r="BZ318" s="15"/>
      <c r="CA318" s="15"/>
      <c r="CB318" s="15"/>
      <c r="CC318" s="15"/>
      <c r="CD318" s="15"/>
      <c r="CE318" s="15"/>
      <c r="CF318" s="15"/>
    </row>
    <row r="319" spans="1:84" ht="16.5" x14ac:dyDescent="0.35">
      <c r="A319" s="14" t="s">
        <v>537</v>
      </c>
      <c r="B319" s="15"/>
      <c r="C319" s="15">
        <v>8376.23</v>
      </c>
      <c r="D319" s="15"/>
      <c r="E319" s="15">
        <v>740.04309841367001</v>
      </c>
      <c r="F319" s="15">
        <v>69.202728906169995</v>
      </c>
      <c r="G319" s="15">
        <v>739.08</v>
      </c>
      <c r="H319" s="15"/>
      <c r="I319" s="15">
        <v>205.36174251982999</v>
      </c>
      <c r="J319" s="15">
        <v>220.51</v>
      </c>
      <c r="K319" s="15"/>
      <c r="L319" s="15">
        <v>857.83484316184001</v>
      </c>
      <c r="M319" s="15">
        <v>868.05</v>
      </c>
      <c r="N319" s="15"/>
      <c r="O319" s="15">
        <v>61.566322163930003</v>
      </c>
      <c r="P319" s="15">
        <v>42.531082565168568</v>
      </c>
      <c r="Q319" s="15">
        <v>41.390285997723097</v>
      </c>
      <c r="R319" s="15"/>
      <c r="S319" s="15">
        <v>723.81852839482997</v>
      </c>
      <c r="T319" s="15">
        <v>760.7005518243127</v>
      </c>
      <c r="U319" s="15"/>
      <c r="V319" s="15">
        <v>1616.4341813562601</v>
      </c>
      <c r="W319" s="15">
        <v>355.53343326024998</v>
      </c>
      <c r="X319" s="15">
        <v>1629.0014863627739</v>
      </c>
      <c r="Y319" s="15">
        <v>399.07058869226222</v>
      </c>
      <c r="Z319" s="15"/>
      <c r="AA319" s="15">
        <v>602.16996681653995</v>
      </c>
      <c r="AB319" s="15">
        <v>548.3431873810631</v>
      </c>
      <c r="AC319" s="15">
        <v>149.84002868570931</v>
      </c>
      <c r="AD319" s="15"/>
      <c r="AE319" s="15"/>
      <c r="AF319" s="15">
        <v>183.41760163527999</v>
      </c>
      <c r="AG319" s="15">
        <v>524.47861491901006</v>
      </c>
      <c r="AH319" s="15">
        <v>450.30741806819998</v>
      </c>
      <c r="AI319" s="15">
        <v>634.48174903171002</v>
      </c>
      <c r="AJ319" s="15">
        <v>392.89266078847999</v>
      </c>
      <c r="AK319" s="15">
        <v>229.95252313046001</v>
      </c>
      <c r="AL319" s="15">
        <v>448.36616439163998</v>
      </c>
      <c r="AM319" s="15">
        <v>2.5622524021799999</v>
      </c>
      <c r="AN319" s="15">
        <v>195.272352321635</v>
      </c>
      <c r="AO319" s="15">
        <v>68.606677136245949</v>
      </c>
      <c r="AP319" s="15">
        <v>259.1167131214051</v>
      </c>
      <c r="AQ319" s="15">
        <v>222.1948380177551</v>
      </c>
      <c r="AR319" s="15">
        <v>462.49446293627022</v>
      </c>
      <c r="AS319" s="15">
        <v>666.77557438954022</v>
      </c>
      <c r="AT319" s="15">
        <v>424.56836596035652</v>
      </c>
      <c r="AU319" s="15">
        <v>91.181351132359097</v>
      </c>
      <c r="AV319" s="15">
        <v>217.13065588160731</v>
      </c>
      <c r="AW319" s="15">
        <v>367.99256145736967</v>
      </c>
      <c r="AX319" s="15">
        <v>2.3791168641101081</v>
      </c>
      <c r="AY319" s="15"/>
      <c r="AZ319" s="15"/>
      <c r="BA319" s="15"/>
      <c r="BB319" s="15"/>
      <c r="BC319" s="15"/>
      <c r="BD319" s="15"/>
      <c r="BE319" s="15"/>
      <c r="BF319" s="15"/>
      <c r="BG319" s="15"/>
      <c r="BH319" s="15"/>
      <c r="BI319" s="15"/>
      <c r="BJ319" s="15"/>
      <c r="BK319" s="15"/>
      <c r="BL319" s="15"/>
      <c r="BM319" s="15"/>
      <c r="BN319" s="15"/>
      <c r="BO319" s="15"/>
      <c r="BP319" s="15"/>
      <c r="BQ319" s="15"/>
      <c r="BR319" s="15"/>
      <c r="BS319" s="15"/>
      <c r="BT319" s="15"/>
      <c r="BU319" s="15"/>
      <c r="BV319" s="15"/>
      <c r="BW319" s="15"/>
      <c r="BX319" s="15"/>
      <c r="BY319" s="15"/>
      <c r="BZ319" s="15"/>
      <c r="CA319" s="15"/>
      <c r="CB319" s="15"/>
      <c r="CC319" s="15"/>
      <c r="CD319" s="15"/>
      <c r="CE319" s="15"/>
      <c r="CF319" s="15"/>
    </row>
    <row r="320" spans="1:84" ht="16.5" x14ac:dyDescent="0.35">
      <c r="A320" s="14" t="s">
        <v>538</v>
      </c>
      <c r="B320" s="15"/>
      <c r="C320" s="15">
        <v>8350.31</v>
      </c>
      <c r="D320" s="15"/>
      <c r="E320" s="15">
        <v>694.11325469150995</v>
      </c>
      <c r="F320" s="15">
        <v>72.481116182319994</v>
      </c>
      <c r="G320" s="15">
        <v>700.5</v>
      </c>
      <c r="H320" s="15"/>
      <c r="I320" s="15">
        <v>206.53858211075999</v>
      </c>
      <c r="J320" s="15">
        <v>218.03</v>
      </c>
      <c r="K320" s="15"/>
      <c r="L320" s="15">
        <v>878.14225770572</v>
      </c>
      <c r="M320" s="15">
        <v>896.26</v>
      </c>
      <c r="N320" s="15"/>
      <c r="O320" s="15">
        <v>65.895077081319997</v>
      </c>
      <c r="P320" s="15">
        <v>46.787500392834858</v>
      </c>
      <c r="Q320" s="15">
        <v>39.518460756090143</v>
      </c>
      <c r="R320" s="15"/>
      <c r="S320" s="15">
        <v>725.44364177346995</v>
      </c>
      <c r="T320" s="15">
        <v>753.60489162224223</v>
      </c>
      <c r="U320" s="15"/>
      <c r="V320" s="15">
        <v>1622.80530136532</v>
      </c>
      <c r="W320" s="15">
        <v>334.91627915918002</v>
      </c>
      <c r="X320" s="15">
        <v>1617.440658825625</v>
      </c>
      <c r="Y320" s="15">
        <v>384.6134391907334</v>
      </c>
      <c r="Z320" s="15"/>
      <c r="AA320" s="15">
        <v>605.07355702730001</v>
      </c>
      <c r="AB320" s="15">
        <v>539.54831074731885</v>
      </c>
      <c r="AC320" s="15">
        <v>161.71048120845529</v>
      </c>
      <c r="AD320" s="15"/>
      <c r="AE320" s="15"/>
      <c r="AF320" s="15">
        <v>175.74383642372999</v>
      </c>
      <c r="AG320" s="15">
        <v>515.68921630224997</v>
      </c>
      <c r="AH320" s="15">
        <v>452.62023760796001</v>
      </c>
      <c r="AI320" s="15">
        <v>657.15397517164001</v>
      </c>
      <c r="AJ320" s="15">
        <v>398.68726660085002</v>
      </c>
      <c r="AK320" s="15">
        <v>228.95969334936001</v>
      </c>
      <c r="AL320" s="15">
        <v>441.63143581212</v>
      </c>
      <c r="AM320" s="15">
        <v>1.91891109619</v>
      </c>
      <c r="AN320" s="15">
        <v>188.06344354880659</v>
      </c>
      <c r="AO320" s="15">
        <v>70.825469296399405</v>
      </c>
      <c r="AP320" s="15">
        <v>255.45490899578141</v>
      </c>
      <c r="AQ320" s="15">
        <v>215.12040524178749</v>
      </c>
      <c r="AR320" s="15">
        <v>467.02148909996617</v>
      </c>
      <c r="AS320" s="15">
        <v>690.77165006784969</v>
      </c>
      <c r="AT320" s="15">
        <v>419.18529213809671</v>
      </c>
      <c r="AU320" s="15">
        <v>90.301541969253378</v>
      </c>
      <c r="AV320" s="15">
        <v>221.76689573602411</v>
      </c>
      <c r="AW320" s="15">
        <v>371.91644839885493</v>
      </c>
      <c r="AX320" s="15">
        <v>1.860396447460031</v>
      </c>
      <c r="AY320" s="15"/>
      <c r="AZ320" s="15"/>
      <c r="BA320" s="15"/>
      <c r="BB320" s="15"/>
      <c r="BC320" s="15"/>
      <c r="BD320" s="15"/>
      <c r="BE320" s="15"/>
      <c r="BF320" s="15"/>
      <c r="BG320" s="15"/>
      <c r="BH320" s="15"/>
      <c r="BI320" s="15"/>
      <c r="BJ320" s="15"/>
      <c r="BK320" s="15"/>
      <c r="BL320" s="15"/>
      <c r="BM320" s="15"/>
      <c r="BN320" s="15"/>
      <c r="BO320" s="15"/>
      <c r="BP320" s="15"/>
      <c r="BQ320" s="15"/>
      <c r="BR320" s="15"/>
      <c r="BS320" s="15"/>
      <c r="BT320" s="15"/>
      <c r="BU320" s="15"/>
      <c r="BV320" s="15"/>
      <c r="BW320" s="15"/>
      <c r="BX320" s="15"/>
      <c r="BY320" s="15"/>
      <c r="BZ320" s="15"/>
      <c r="CA320" s="15"/>
      <c r="CB320" s="15"/>
      <c r="CC320" s="15"/>
      <c r="CD320" s="15"/>
      <c r="CE320" s="15"/>
      <c r="CF320" s="15"/>
    </row>
    <row r="321" spans="1:84" ht="16.5" x14ac:dyDescent="0.35">
      <c r="A321" s="14" t="s">
        <v>539</v>
      </c>
      <c r="B321" s="15"/>
      <c r="C321" s="15">
        <v>8337.42</v>
      </c>
      <c r="D321" s="15"/>
      <c r="E321" s="15">
        <v>656.68806566029002</v>
      </c>
      <c r="F321" s="15">
        <v>70.576095694169993</v>
      </c>
      <c r="G321" s="15">
        <v>668.07</v>
      </c>
      <c r="H321" s="15"/>
      <c r="I321" s="15">
        <v>208.32329581616</v>
      </c>
      <c r="J321" s="15">
        <v>217.01</v>
      </c>
      <c r="K321" s="15"/>
      <c r="L321" s="15">
        <v>879.97921616673</v>
      </c>
      <c r="M321" s="15">
        <v>879.64</v>
      </c>
      <c r="N321" s="15"/>
      <c r="O321" s="15">
        <v>64.628733855459998</v>
      </c>
      <c r="P321" s="15">
        <v>44.770413723791719</v>
      </c>
      <c r="Q321" s="15">
        <v>40.726662920060193</v>
      </c>
      <c r="R321" s="15"/>
      <c r="S321" s="15">
        <v>722.01678610284</v>
      </c>
      <c r="T321" s="15">
        <v>752.28249738364639</v>
      </c>
      <c r="U321" s="15"/>
      <c r="V321" s="15">
        <v>1614.8303573666601</v>
      </c>
      <c r="W321" s="15">
        <v>324.93388309178999</v>
      </c>
      <c r="X321" s="15">
        <v>1622.016334248043</v>
      </c>
      <c r="Y321" s="15">
        <v>374.22128117101153</v>
      </c>
      <c r="Z321" s="15"/>
      <c r="AA321" s="15">
        <v>606.77516744457</v>
      </c>
      <c r="AB321" s="15">
        <v>542.65766425066545</v>
      </c>
      <c r="AC321" s="15">
        <v>160.35989924611411</v>
      </c>
      <c r="AD321" s="15"/>
      <c r="AE321" s="15"/>
      <c r="AF321" s="15">
        <v>167.02175742492</v>
      </c>
      <c r="AG321" s="15">
        <v>521.91528755070999</v>
      </c>
      <c r="AH321" s="15">
        <v>455.26247650642</v>
      </c>
      <c r="AI321" s="15">
        <v>681.66742656197005</v>
      </c>
      <c r="AJ321" s="15">
        <v>403.48142475713001</v>
      </c>
      <c r="AK321" s="15">
        <v>236.26879662418</v>
      </c>
      <c r="AL321" s="15">
        <v>443.87894845734002</v>
      </c>
      <c r="AM321" s="15">
        <v>1.45464209453</v>
      </c>
      <c r="AN321" s="15">
        <v>177.96056452226941</v>
      </c>
      <c r="AO321" s="15">
        <v>80.704339001667293</v>
      </c>
      <c r="AP321" s="15">
        <v>268.27144274158718</v>
      </c>
      <c r="AQ321" s="15">
        <v>206.39002534812781</v>
      </c>
      <c r="AR321" s="15">
        <v>470.14473943934928</v>
      </c>
      <c r="AS321" s="15">
        <v>718.23461302045882</v>
      </c>
      <c r="AT321" s="15">
        <v>422.89994414057372</v>
      </c>
      <c r="AU321" s="15">
        <v>94.869554633967368</v>
      </c>
      <c r="AV321" s="15">
        <v>218.6779227233373</v>
      </c>
      <c r="AW321" s="15">
        <v>375.68031510290581</v>
      </c>
      <c r="AX321" s="15">
        <v>1.8234316591062969</v>
      </c>
      <c r="AY321" s="15"/>
      <c r="AZ321" s="15"/>
      <c r="BA321" s="15"/>
      <c r="BB321" s="15"/>
      <c r="BC321" s="15"/>
      <c r="BD321" s="15"/>
      <c r="BE321" s="15"/>
      <c r="BF321" s="15"/>
      <c r="BG321" s="15"/>
      <c r="BH321" s="15"/>
      <c r="BI321" s="15"/>
      <c r="BJ321" s="15"/>
      <c r="BK321" s="15"/>
      <c r="BL321" s="15"/>
      <c r="BM321" s="15"/>
      <c r="BN321" s="15"/>
      <c r="BO321" s="15"/>
      <c r="BP321" s="15"/>
      <c r="BQ321" s="15"/>
      <c r="BR321" s="15"/>
      <c r="BS321" s="15"/>
      <c r="BT321" s="15"/>
      <c r="BU321" s="15"/>
      <c r="BV321" s="15"/>
      <c r="BW321" s="15"/>
      <c r="BX321" s="15"/>
      <c r="BY321" s="15"/>
      <c r="BZ321" s="15"/>
      <c r="CA321" s="15"/>
      <c r="CB321" s="15"/>
      <c r="CC321" s="15"/>
      <c r="CD321" s="15"/>
      <c r="CE321" s="15"/>
      <c r="CF321" s="15"/>
    </row>
    <row r="322" spans="1:84" ht="16.5" x14ac:dyDescent="0.35">
      <c r="A322" s="14" t="s">
        <v>540</v>
      </c>
      <c r="B322" s="15"/>
      <c r="C322" s="15">
        <v>8336.23</v>
      </c>
      <c r="D322" s="15"/>
      <c r="E322" s="15">
        <v>635.84483088357001</v>
      </c>
      <c r="F322" s="15">
        <v>63.92754788901</v>
      </c>
      <c r="G322" s="15">
        <v>638.49</v>
      </c>
      <c r="H322" s="15"/>
      <c r="I322" s="15">
        <v>195.0345519194</v>
      </c>
      <c r="J322" s="15">
        <v>202.23</v>
      </c>
      <c r="K322" s="15"/>
      <c r="L322" s="15">
        <v>904.67043363522998</v>
      </c>
      <c r="M322" s="15">
        <v>908.17</v>
      </c>
      <c r="N322" s="15"/>
      <c r="O322" s="15">
        <v>70.973778435629995</v>
      </c>
      <c r="P322" s="15">
        <v>46.608090678597492</v>
      </c>
      <c r="Q322" s="15">
        <v>47.582933040184898</v>
      </c>
      <c r="R322" s="15"/>
      <c r="S322" s="15">
        <v>708.47218933736997</v>
      </c>
      <c r="T322" s="15">
        <v>741.74488414000439</v>
      </c>
      <c r="U322" s="15"/>
      <c r="V322" s="15">
        <v>1603.3312098547501</v>
      </c>
      <c r="W322" s="15">
        <v>330.36823463684999</v>
      </c>
      <c r="X322" s="15">
        <v>1607.8213882359739</v>
      </c>
      <c r="Y322" s="15">
        <v>382.92381650513511</v>
      </c>
      <c r="Z322" s="15"/>
      <c r="AA322" s="15">
        <v>600.37020216289</v>
      </c>
      <c r="AB322" s="15">
        <v>534.3751957917583</v>
      </c>
      <c r="AC322" s="15">
        <v>158.60532328763651</v>
      </c>
      <c r="AD322" s="15"/>
      <c r="AE322" s="15"/>
      <c r="AF322" s="15">
        <v>159.68348638565999</v>
      </c>
      <c r="AG322" s="15">
        <v>523.10433758771001</v>
      </c>
      <c r="AH322" s="15">
        <v>440.42238842895</v>
      </c>
      <c r="AI322" s="15">
        <v>687.16044198088002</v>
      </c>
      <c r="AJ322" s="15">
        <v>419.74560283732001</v>
      </c>
      <c r="AK322" s="15">
        <v>263.80498597867</v>
      </c>
      <c r="AL322" s="15">
        <v>449.25079753449</v>
      </c>
      <c r="AM322" s="15">
        <v>0.51096102433000001</v>
      </c>
      <c r="AN322" s="15">
        <v>173.35813893846881</v>
      </c>
      <c r="AO322" s="15">
        <v>79.006925991652295</v>
      </c>
      <c r="AP322" s="15">
        <v>281.98411656010211</v>
      </c>
      <c r="AQ322" s="15">
        <v>213.71076833705919</v>
      </c>
      <c r="AR322" s="15">
        <v>451.69241435253639</v>
      </c>
      <c r="AS322" s="15">
        <v>723.78721032031569</v>
      </c>
      <c r="AT322" s="15">
        <v>443.14766621663568</v>
      </c>
      <c r="AU322" s="15">
        <v>98.568868774995011</v>
      </c>
      <c r="AV322" s="15">
        <v>229.99324972798789</v>
      </c>
      <c r="AW322" s="15">
        <v>371.19557137080039</v>
      </c>
      <c r="AX322" s="15">
        <v>1.2259669751219131</v>
      </c>
      <c r="AY322" s="15"/>
      <c r="AZ322" s="15"/>
      <c r="BA322" s="15"/>
      <c r="BB322" s="15"/>
      <c r="BC322" s="15"/>
      <c r="BD322" s="15"/>
      <c r="BE322" s="15"/>
      <c r="BF322" s="15"/>
      <c r="BG322" s="15"/>
      <c r="BH322" s="15"/>
      <c r="BI322" s="15"/>
      <c r="BJ322" s="15"/>
      <c r="BK322" s="15"/>
      <c r="BL322" s="15"/>
      <c r="BM322" s="15"/>
      <c r="BN322" s="15"/>
      <c r="BO322" s="15"/>
      <c r="BP322" s="15"/>
      <c r="BQ322" s="15"/>
      <c r="BR322" s="15"/>
      <c r="BS322" s="15"/>
      <c r="BT322" s="15"/>
      <c r="BU322" s="15"/>
      <c r="BV322" s="15"/>
      <c r="BW322" s="15"/>
      <c r="BX322" s="15"/>
      <c r="BY322" s="15"/>
      <c r="BZ322" s="15"/>
      <c r="CA322" s="15"/>
      <c r="CB322" s="15"/>
      <c r="CC322" s="15"/>
      <c r="CD322" s="15"/>
      <c r="CE322" s="15"/>
      <c r="CF322" s="15"/>
    </row>
    <row r="323" spans="1:84" ht="16.5" x14ac:dyDescent="0.35">
      <c r="A323" s="14" t="s">
        <v>541</v>
      </c>
      <c r="B323" s="15"/>
      <c r="C323" s="15">
        <v>8333.2000000000007</v>
      </c>
      <c r="D323" s="15"/>
      <c r="E323" s="15">
        <v>639.52139612492999</v>
      </c>
      <c r="F323" s="15">
        <v>62.349706374070003</v>
      </c>
      <c r="G323" s="15">
        <v>630.45000000000005</v>
      </c>
      <c r="H323" s="15"/>
      <c r="I323" s="15">
        <v>196.47986351419999</v>
      </c>
      <c r="J323" s="15">
        <v>203.51</v>
      </c>
      <c r="K323" s="15"/>
      <c r="L323" s="15">
        <v>916.23806236513997</v>
      </c>
      <c r="M323" s="15">
        <v>914.96</v>
      </c>
      <c r="N323" s="15"/>
      <c r="O323" s="15">
        <v>68.195445850740001</v>
      </c>
      <c r="P323" s="15">
        <v>42.171752943254127</v>
      </c>
      <c r="Q323" s="15">
        <v>49.656676345653217</v>
      </c>
      <c r="R323" s="15"/>
      <c r="S323" s="15">
        <v>720.99915215349995</v>
      </c>
      <c r="T323" s="15">
        <v>753.1389541430749</v>
      </c>
      <c r="U323" s="15"/>
      <c r="V323" s="15">
        <v>1594.78602573949</v>
      </c>
      <c r="W323" s="15">
        <v>331.21306344327002</v>
      </c>
      <c r="X323" s="15">
        <v>1600.0149459792619</v>
      </c>
      <c r="Y323" s="15">
        <v>374.44968173779051</v>
      </c>
      <c r="Z323" s="15"/>
      <c r="AA323" s="15">
        <v>613.85477315387004</v>
      </c>
      <c r="AB323" s="15">
        <v>544.82721468448085</v>
      </c>
      <c r="AC323" s="15">
        <v>153.2737529394858</v>
      </c>
      <c r="AD323" s="15"/>
      <c r="AE323" s="15"/>
      <c r="AF323" s="15">
        <v>153.86594583071999</v>
      </c>
      <c r="AG323" s="15">
        <v>529.94814512502001</v>
      </c>
      <c r="AH323" s="15">
        <v>429.86718129136</v>
      </c>
      <c r="AI323" s="15">
        <v>690.12184298641</v>
      </c>
      <c r="AJ323" s="15">
        <v>418.53183309996001</v>
      </c>
      <c r="AK323" s="15">
        <v>265.70933994589001</v>
      </c>
      <c r="AL323" s="15">
        <v>438.86163476730002</v>
      </c>
      <c r="AM323" s="15">
        <v>0.30868427898</v>
      </c>
      <c r="AN323" s="15">
        <v>167.03439822754831</v>
      </c>
      <c r="AO323" s="15">
        <v>81.216994219661231</v>
      </c>
      <c r="AP323" s="15">
        <v>299.21801117736698</v>
      </c>
      <c r="AQ323" s="15">
        <v>207.1180392451447</v>
      </c>
      <c r="AR323" s="15">
        <v>444.46910235491958</v>
      </c>
      <c r="AS323" s="15">
        <v>727.97575058629934</v>
      </c>
      <c r="AT323" s="15">
        <v>444.05522395373282</v>
      </c>
      <c r="AU323" s="15">
        <v>96.546029475535235</v>
      </c>
      <c r="AV323" s="15">
        <v>231.98414313269231</v>
      </c>
      <c r="AW323" s="15">
        <v>366.23352908263217</v>
      </c>
      <c r="AX323" s="15">
        <v>0.90121756565327604</v>
      </c>
      <c r="AY323" s="15"/>
      <c r="AZ323" s="15"/>
      <c r="BA323" s="15"/>
      <c r="BB323" s="15"/>
      <c r="BC323" s="15"/>
      <c r="BD323" s="15"/>
      <c r="BE323" s="15"/>
      <c r="BF323" s="15"/>
      <c r="BG323" s="15"/>
      <c r="BH323" s="15"/>
      <c r="BI323" s="15"/>
      <c r="BJ323" s="15"/>
      <c r="BK323" s="15"/>
      <c r="BL323" s="15"/>
      <c r="BM323" s="15"/>
      <c r="BN323" s="15"/>
      <c r="BO323" s="15"/>
      <c r="BP323" s="15"/>
      <c r="BQ323" s="15"/>
      <c r="BR323" s="15"/>
      <c r="BS323" s="15"/>
      <c r="BT323" s="15"/>
      <c r="BU323" s="15"/>
      <c r="BV323" s="15"/>
      <c r="BW323" s="15"/>
      <c r="BX323" s="15"/>
      <c r="BY323" s="15"/>
      <c r="BZ323" s="15"/>
      <c r="CA323" s="15"/>
      <c r="CB323" s="15"/>
      <c r="CC323" s="15"/>
      <c r="CD323" s="15"/>
      <c r="CE323" s="15"/>
      <c r="CF323" s="15"/>
    </row>
    <row r="324" spans="1:84" ht="16.5" x14ac:dyDescent="0.35">
      <c r="A324" s="14" t="s">
        <v>542</v>
      </c>
      <c r="B324" s="15"/>
      <c r="C324" s="15">
        <v>8378.3799999999992</v>
      </c>
      <c r="D324" s="15"/>
      <c r="E324" s="15">
        <v>648.30918125538005</v>
      </c>
      <c r="F324" s="15">
        <v>61.164019356639997</v>
      </c>
      <c r="G324" s="15">
        <v>632.26</v>
      </c>
      <c r="H324" s="15"/>
      <c r="I324" s="15">
        <v>194.75463747500001</v>
      </c>
      <c r="J324" s="15">
        <v>200.04</v>
      </c>
      <c r="K324" s="15"/>
      <c r="L324" s="15">
        <v>913.37554566738004</v>
      </c>
      <c r="M324" s="15">
        <v>921.21</v>
      </c>
      <c r="N324" s="15"/>
      <c r="O324" s="15">
        <v>67.394688075169995</v>
      </c>
      <c r="P324" s="15">
        <v>42.562202779498193</v>
      </c>
      <c r="Q324" s="15">
        <v>48.356647282170002</v>
      </c>
      <c r="R324" s="15"/>
      <c r="S324" s="15">
        <v>721.47428512861995</v>
      </c>
      <c r="T324" s="15">
        <v>750.00569859568509</v>
      </c>
      <c r="U324" s="15"/>
      <c r="V324" s="15">
        <v>1618.4883638359699</v>
      </c>
      <c r="W324" s="15">
        <v>334.73215272084002</v>
      </c>
      <c r="X324" s="15">
        <v>1621.5151539067001</v>
      </c>
      <c r="Y324" s="15">
        <v>377.93568383683407</v>
      </c>
      <c r="Z324" s="15"/>
      <c r="AA324" s="15">
        <v>612.67401530455004</v>
      </c>
      <c r="AB324" s="15">
        <v>549.37862287312453</v>
      </c>
      <c r="AC324" s="15">
        <v>151.1410735462633</v>
      </c>
      <c r="AD324" s="15"/>
      <c r="AE324" s="15"/>
      <c r="AF324" s="15">
        <v>149.88895201359</v>
      </c>
      <c r="AG324" s="15">
        <v>531.32997969124006</v>
      </c>
      <c r="AH324" s="15">
        <v>426.91561830895</v>
      </c>
      <c r="AI324" s="15">
        <v>692.12727516520999</v>
      </c>
      <c r="AJ324" s="15">
        <v>424.66247706400998</v>
      </c>
      <c r="AK324" s="15">
        <v>270.81126317559</v>
      </c>
      <c r="AL324" s="15">
        <v>436.48925903524997</v>
      </c>
      <c r="AM324" s="15">
        <v>0.27420032978999997</v>
      </c>
      <c r="AN324" s="15">
        <v>160.52584218165879</v>
      </c>
      <c r="AO324" s="15">
        <v>79.212476151793666</v>
      </c>
      <c r="AP324" s="15">
        <v>294.30176927072091</v>
      </c>
      <c r="AQ324" s="15">
        <v>220.89115367544801</v>
      </c>
      <c r="AR324" s="15">
        <v>441.17655309751188</v>
      </c>
      <c r="AS324" s="15">
        <v>731.51977092253208</v>
      </c>
      <c r="AT324" s="15">
        <v>455.11423251954938</v>
      </c>
      <c r="AU324" s="15">
        <v>107.29965725294809</v>
      </c>
      <c r="AV324" s="15">
        <v>229.64313872727391</v>
      </c>
      <c r="AW324" s="15">
        <v>363.85221994837849</v>
      </c>
      <c r="AX324" s="15">
        <v>0.44630936030169449</v>
      </c>
      <c r="AY324" s="15"/>
      <c r="AZ324" s="15"/>
      <c r="BA324" s="15"/>
      <c r="BB324" s="15"/>
      <c r="BC324" s="15"/>
      <c r="BD324" s="15"/>
      <c r="BE324" s="15"/>
      <c r="BF324" s="15"/>
      <c r="BG324" s="15"/>
      <c r="BH324" s="15"/>
      <c r="BI324" s="15"/>
      <c r="BJ324" s="15"/>
      <c r="BK324" s="15"/>
      <c r="BL324" s="15"/>
      <c r="BM324" s="15"/>
      <c r="BN324" s="15"/>
      <c r="BO324" s="15"/>
      <c r="BP324" s="15"/>
      <c r="BQ324" s="15"/>
      <c r="BR324" s="15"/>
      <c r="BS324" s="15"/>
      <c r="BT324" s="15"/>
      <c r="BU324" s="15"/>
      <c r="BV324" s="15"/>
      <c r="BW324" s="15"/>
      <c r="BX324" s="15"/>
      <c r="BY324" s="15"/>
      <c r="BZ324" s="15"/>
      <c r="CA324" s="15"/>
      <c r="CB324" s="15"/>
      <c r="CC324" s="15"/>
      <c r="CD324" s="15"/>
      <c r="CE324" s="15"/>
      <c r="CF324" s="15"/>
    </row>
    <row r="325" spans="1:84" ht="16.5" x14ac:dyDescent="0.35">
      <c r="A325" s="14" t="s">
        <v>543</v>
      </c>
      <c r="B325" s="15"/>
      <c r="C325" s="15">
        <v>8393.7199999999993</v>
      </c>
      <c r="D325" s="15"/>
      <c r="E325" s="15">
        <v>671.62979397916001</v>
      </c>
      <c r="F325" s="15">
        <v>62.70879019361</v>
      </c>
      <c r="G325" s="15">
        <v>648.14</v>
      </c>
      <c r="H325" s="15"/>
      <c r="I325" s="15">
        <v>201.48228300229999</v>
      </c>
      <c r="J325" s="15">
        <v>205.88</v>
      </c>
      <c r="K325" s="15"/>
      <c r="L325" s="15">
        <v>927.78572759973997</v>
      </c>
      <c r="M325" s="15">
        <v>925.3</v>
      </c>
      <c r="N325" s="15"/>
      <c r="O325" s="15">
        <v>60.941924152790001</v>
      </c>
      <c r="P325" s="15">
        <v>38.498854816195269</v>
      </c>
      <c r="Q325" s="15">
        <v>45.506357269621063</v>
      </c>
      <c r="R325" s="15"/>
      <c r="S325" s="15">
        <v>709.03157888109001</v>
      </c>
      <c r="T325" s="15">
        <v>735.8474677397594</v>
      </c>
      <c r="U325" s="15"/>
      <c r="V325" s="15">
        <v>1648.5968469930699</v>
      </c>
      <c r="W325" s="15">
        <v>336.60127498917001</v>
      </c>
      <c r="X325" s="15">
        <v>1642.1576235006339</v>
      </c>
      <c r="Y325" s="15">
        <v>374.28078885612422</v>
      </c>
      <c r="Z325" s="15"/>
      <c r="AA325" s="15">
        <v>615.17669840454005</v>
      </c>
      <c r="AB325" s="15">
        <v>555.60142877144767</v>
      </c>
      <c r="AC325" s="15">
        <v>156.8388362805706</v>
      </c>
      <c r="AD325" s="15"/>
      <c r="AE325" s="15"/>
      <c r="AF325" s="15">
        <v>151.73920325811</v>
      </c>
      <c r="AG325" s="15">
        <v>519.16337661974001</v>
      </c>
      <c r="AH325" s="15">
        <v>432.21941964152001</v>
      </c>
      <c r="AI325" s="15">
        <v>685.59209800352005</v>
      </c>
      <c r="AJ325" s="15">
        <v>417.30730195216</v>
      </c>
      <c r="AK325" s="15">
        <v>263.00222352663002</v>
      </c>
      <c r="AL325" s="15">
        <v>437.78600471259</v>
      </c>
      <c r="AM325" s="15">
        <v>0.47631993763000002</v>
      </c>
      <c r="AN325" s="15">
        <v>156.94280412094921</v>
      </c>
      <c r="AO325" s="15">
        <v>80.06270646789514</v>
      </c>
      <c r="AP325" s="15">
        <v>272.60352221547782</v>
      </c>
      <c r="AQ325" s="15">
        <v>227.8452369611895</v>
      </c>
      <c r="AR325" s="15">
        <v>450.33069615161571</v>
      </c>
      <c r="AS325" s="15">
        <v>723.27702534942421</v>
      </c>
      <c r="AT325" s="15">
        <v>445.59163860723521</v>
      </c>
      <c r="AU325" s="15">
        <v>107.1136333024327</v>
      </c>
      <c r="AV325" s="15">
        <v>226.5814634380605</v>
      </c>
      <c r="AW325" s="15">
        <v>374.56311073684321</v>
      </c>
      <c r="AX325" s="15">
        <v>0.7584008547780462</v>
      </c>
      <c r="AY325" s="15"/>
      <c r="AZ325" s="15"/>
      <c r="BA325" s="15"/>
      <c r="BB325" s="15"/>
      <c r="BC325" s="15"/>
      <c r="BD325" s="15"/>
      <c r="BE325" s="15"/>
      <c r="BF325" s="15"/>
      <c r="BG325" s="15"/>
      <c r="BH325" s="15"/>
      <c r="BI325" s="15"/>
      <c r="BJ325" s="15"/>
      <c r="BK325" s="15"/>
      <c r="BL325" s="15"/>
      <c r="BM325" s="15"/>
      <c r="BN325" s="15"/>
      <c r="BO325" s="15"/>
      <c r="BP325" s="15"/>
      <c r="BQ325" s="15"/>
      <c r="BR325" s="15"/>
      <c r="BS325" s="15"/>
      <c r="BT325" s="15"/>
      <c r="BU325" s="15"/>
      <c r="BV325" s="15"/>
      <c r="BW325" s="15"/>
      <c r="BX325" s="15"/>
      <c r="BY325" s="15"/>
      <c r="BZ325" s="15"/>
      <c r="CA325" s="15"/>
      <c r="CB325" s="15"/>
      <c r="CC325" s="15"/>
      <c r="CD325" s="15"/>
      <c r="CE325" s="15"/>
      <c r="CF325" s="15"/>
    </row>
    <row r="326" spans="1:84" ht="16.5" x14ac:dyDescent="0.35">
      <c r="A326" s="14" t="s">
        <v>544</v>
      </c>
      <c r="B326" s="15"/>
      <c r="C326" s="15">
        <v>8467.1</v>
      </c>
      <c r="D326" s="15"/>
      <c r="E326" s="15">
        <v>701.01070462540997</v>
      </c>
      <c r="F326" s="15">
        <v>64.565608517970006</v>
      </c>
      <c r="G326" s="15">
        <v>678.34</v>
      </c>
      <c r="H326" s="15"/>
      <c r="I326" s="15">
        <v>200.35412115003999</v>
      </c>
      <c r="J326" s="15">
        <v>203.71</v>
      </c>
      <c r="K326" s="15"/>
      <c r="L326" s="15">
        <v>921.08734895991995</v>
      </c>
      <c r="M326" s="15">
        <v>906.41</v>
      </c>
      <c r="N326" s="15"/>
      <c r="O326" s="15">
        <v>65.93960827651</v>
      </c>
      <c r="P326" s="15">
        <v>43.720763832157843</v>
      </c>
      <c r="Q326" s="15">
        <v>49.559268400324058</v>
      </c>
      <c r="R326" s="15"/>
      <c r="S326" s="15">
        <v>683.20569768480004</v>
      </c>
      <c r="T326" s="15">
        <v>704.74338504195237</v>
      </c>
      <c r="U326" s="15"/>
      <c r="V326" s="15">
        <v>1668.1643784881401</v>
      </c>
      <c r="W326" s="15">
        <v>333.98881759245</v>
      </c>
      <c r="X326" s="15">
        <v>1678.4969362694001</v>
      </c>
      <c r="Y326" s="15">
        <v>366.52283765916422</v>
      </c>
      <c r="Z326" s="15"/>
      <c r="AA326" s="15">
        <v>621.00580220981999</v>
      </c>
      <c r="AB326" s="15">
        <v>560.85726887013311</v>
      </c>
      <c r="AC326" s="15">
        <v>150.1388466381147</v>
      </c>
      <c r="AD326" s="15"/>
      <c r="AE326" s="15"/>
      <c r="AF326" s="15">
        <v>151.78976947987999</v>
      </c>
      <c r="AG326" s="15">
        <v>510.98361995968003</v>
      </c>
      <c r="AH326" s="15">
        <v>439.01275055295002</v>
      </c>
      <c r="AI326" s="15">
        <v>695.07446098293997</v>
      </c>
      <c r="AJ326" s="15">
        <v>418.28382678212</v>
      </c>
      <c r="AK326" s="15">
        <v>279.19864499849001</v>
      </c>
      <c r="AL326" s="15">
        <v>445.86754598348</v>
      </c>
      <c r="AM326" s="15">
        <v>0.48248366068999998</v>
      </c>
      <c r="AN326" s="15">
        <v>155.30649218941551</v>
      </c>
      <c r="AO326" s="15">
        <v>77.654453125910052</v>
      </c>
      <c r="AP326" s="15">
        <v>263.97536105775868</v>
      </c>
      <c r="AQ326" s="15">
        <v>239.78485385937171</v>
      </c>
      <c r="AR326" s="15">
        <v>455.06437121379929</v>
      </c>
      <c r="AS326" s="15">
        <v>742.01300008045041</v>
      </c>
      <c r="AT326" s="15">
        <v>458.0641816955652</v>
      </c>
      <c r="AU326" s="15">
        <v>116.2750551838825</v>
      </c>
      <c r="AV326" s="15">
        <v>240.33278716226019</v>
      </c>
      <c r="AW326" s="15">
        <v>375.36730644826082</v>
      </c>
      <c r="AX326" s="15">
        <v>0.76006693430128847</v>
      </c>
      <c r="AY326" s="15"/>
      <c r="AZ326" s="15"/>
      <c r="BA326" s="15"/>
      <c r="BB326" s="15"/>
      <c r="BC326" s="15"/>
      <c r="BD326" s="15"/>
      <c r="BE326" s="15"/>
      <c r="BF326" s="15"/>
      <c r="BG326" s="15"/>
      <c r="BH326" s="15"/>
      <c r="BI326" s="15"/>
      <c r="BJ326" s="15"/>
      <c r="BK326" s="15"/>
      <c r="BL326" s="15"/>
      <c r="BM326" s="15"/>
      <c r="BN326" s="15"/>
      <c r="BO326" s="15"/>
      <c r="BP326" s="15"/>
      <c r="BQ326" s="15"/>
      <c r="BR326" s="15"/>
      <c r="BS326" s="15"/>
      <c r="BT326" s="15"/>
      <c r="BU326" s="15"/>
      <c r="BV326" s="15"/>
      <c r="BW326" s="15"/>
      <c r="BX326" s="15"/>
      <c r="BY326" s="15"/>
      <c r="BZ326" s="15"/>
      <c r="CA326" s="15"/>
      <c r="CB326" s="15"/>
      <c r="CC326" s="15"/>
      <c r="CD326" s="15"/>
      <c r="CE326" s="15"/>
      <c r="CF326" s="15"/>
    </row>
    <row r="327" spans="1:84" ht="16.5" x14ac:dyDescent="0.35">
      <c r="A327" s="14" t="s">
        <v>545</v>
      </c>
      <c r="B327" s="15"/>
      <c r="C327" s="15">
        <v>8500.7099999999991</v>
      </c>
      <c r="D327" s="15"/>
      <c r="E327" s="15">
        <v>742.88953958346997</v>
      </c>
      <c r="F327" s="15">
        <v>65.531513587229995</v>
      </c>
      <c r="G327" s="15">
        <v>722.43</v>
      </c>
      <c r="H327" s="15"/>
      <c r="I327" s="15">
        <v>200.1526138376</v>
      </c>
      <c r="J327" s="15">
        <v>203.69</v>
      </c>
      <c r="K327" s="15"/>
      <c r="L327" s="15">
        <v>915.73549716774005</v>
      </c>
      <c r="M327" s="15">
        <v>901.37</v>
      </c>
      <c r="N327" s="15"/>
      <c r="O327" s="15">
        <v>67.568419658899998</v>
      </c>
      <c r="P327" s="15">
        <v>46.04829938568674</v>
      </c>
      <c r="Q327" s="15">
        <v>49.244765743356723</v>
      </c>
      <c r="R327" s="15"/>
      <c r="S327" s="15">
        <v>690.44370258471997</v>
      </c>
      <c r="T327" s="15">
        <v>713.69058754754724</v>
      </c>
      <c r="U327" s="15"/>
      <c r="V327" s="15">
        <v>1659.9686296385501</v>
      </c>
      <c r="W327" s="15">
        <v>337.68280580083001</v>
      </c>
      <c r="X327" s="15">
        <v>1680.632271840743</v>
      </c>
      <c r="Y327" s="15">
        <v>369.46074489380982</v>
      </c>
      <c r="Z327" s="15"/>
      <c r="AA327" s="15">
        <v>625.09974188877004</v>
      </c>
      <c r="AB327" s="15">
        <v>556.48833499778777</v>
      </c>
      <c r="AC327" s="15">
        <v>150.65411869868299</v>
      </c>
      <c r="AD327" s="15"/>
      <c r="AE327" s="15"/>
      <c r="AF327" s="15">
        <v>156.36030640403999</v>
      </c>
      <c r="AG327" s="15">
        <v>497.65604680003997</v>
      </c>
      <c r="AH327" s="15">
        <v>444.94113682860001</v>
      </c>
      <c r="AI327" s="15">
        <v>675.72957725798005</v>
      </c>
      <c r="AJ327" s="15">
        <v>416.21033049853003</v>
      </c>
      <c r="AK327" s="15">
        <v>274.51569571619001</v>
      </c>
      <c r="AL327" s="15">
        <v>445.82272234899</v>
      </c>
      <c r="AM327" s="15">
        <v>0.55750086538999999</v>
      </c>
      <c r="AN327" s="15">
        <v>160.74159694514071</v>
      </c>
      <c r="AO327" s="15">
        <v>73.357983139903055</v>
      </c>
      <c r="AP327" s="15">
        <v>258.70827696879041</v>
      </c>
      <c r="AQ327" s="15">
        <v>240.68904887145359</v>
      </c>
      <c r="AR327" s="15">
        <v>460.9567152731662</v>
      </c>
      <c r="AS327" s="15">
        <v>725.43613781278805</v>
      </c>
      <c r="AT327" s="15">
        <v>452.08372908071038</v>
      </c>
      <c r="AU327" s="15">
        <v>109.669450550726</v>
      </c>
      <c r="AV327" s="15">
        <v>241.8071930027775</v>
      </c>
      <c r="AW327" s="15">
        <v>382.47074465225461</v>
      </c>
      <c r="AX327" s="15">
        <v>1.083007952034158</v>
      </c>
      <c r="AY327" s="15"/>
      <c r="AZ327" s="15"/>
      <c r="BA327" s="15"/>
      <c r="BB327" s="15"/>
      <c r="BC327" s="15"/>
      <c r="BD327" s="15"/>
      <c r="BE327" s="15"/>
      <c r="BF327" s="15"/>
      <c r="BG327" s="15"/>
      <c r="BH327" s="15"/>
      <c r="BI327" s="15"/>
      <c r="BJ327" s="15"/>
      <c r="BK327" s="15"/>
      <c r="BL327" s="15"/>
      <c r="BM327" s="15"/>
      <c r="BN327" s="15"/>
      <c r="BO327" s="15"/>
      <c r="BP327" s="15"/>
      <c r="BQ327" s="15"/>
      <c r="BR327" s="15"/>
      <c r="BS327" s="15"/>
      <c r="BT327" s="15"/>
      <c r="BU327" s="15"/>
      <c r="BV327" s="15"/>
      <c r="BW327" s="15"/>
      <c r="BX327" s="15"/>
      <c r="BY327" s="15"/>
      <c r="BZ327" s="15"/>
      <c r="CA327" s="15"/>
      <c r="CB327" s="15"/>
      <c r="CC327" s="15"/>
      <c r="CD327" s="15"/>
      <c r="CE327" s="15"/>
      <c r="CF327" s="15"/>
    </row>
    <row r="328" spans="1:84" ht="16.5" x14ac:dyDescent="0.35">
      <c r="A328" s="14" t="s">
        <v>546</v>
      </c>
      <c r="B328" s="15"/>
      <c r="C328" s="15">
        <v>8534.5499999999993</v>
      </c>
      <c r="D328" s="15"/>
      <c r="E328" s="15"/>
      <c r="F328" s="15"/>
      <c r="G328" s="15">
        <v>753.28</v>
      </c>
      <c r="H328" s="15"/>
      <c r="I328" s="15">
        <v>198.52144225838444</v>
      </c>
      <c r="J328" s="15">
        <v>202.03</v>
      </c>
      <c r="K328" s="15"/>
      <c r="L328" s="15">
        <v>888.11215917336381</v>
      </c>
      <c r="M328" s="15">
        <v>874.18</v>
      </c>
      <c r="N328" s="15"/>
      <c r="O328" s="15">
        <v>69.039001986412558</v>
      </c>
      <c r="P328" s="15">
        <v>48.142213482246333</v>
      </c>
      <c r="Q328" s="15">
        <v>49.224842694992638</v>
      </c>
      <c r="R328" s="15"/>
      <c r="S328" s="15">
        <v>706.22504870195371</v>
      </c>
      <c r="T328" s="15">
        <v>730.00328348573305</v>
      </c>
      <c r="U328" s="15"/>
      <c r="V328" s="15"/>
      <c r="W328" s="15"/>
      <c r="X328" s="15">
        <v>1693.9587731802319</v>
      </c>
      <c r="Y328" s="15">
        <v>388.27090934003519</v>
      </c>
      <c r="Z328" s="15"/>
      <c r="AA328" s="15">
        <v>639.18811404148892</v>
      </c>
      <c r="AB328" s="15">
        <v>561.77752527055054</v>
      </c>
      <c r="AC328" s="15">
        <v>161.30236270250549</v>
      </c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>
        <v>160.48357669302959</v>
      </c>
      <c r="AO328" s="15">
        <v>74.651266679631249</v>
      </c>
      <c r="AP328" s="15">
        <v>261.49199703075931</v>
      </c>
      <c r="AQ328" s="15">
        <v>248.1700097304512</v>
      </c>
      <c r="AR328" s="15">
        <v>453.3400880396253</v>
      </c>
      <c r="AS328" s="15">
        <v>703.44166942225127</v>
      </c>
      <c r="AT328" s="15">
        <v>448.31047810282672</v>
      </c>
      <c r="AU328" s="15">
        <v>109.5102174362476</v>
      </c>
      <c r="AV328" s="15">
        <v>248.7712008967313</v>
      </c>
      <c r="AW328" s="15">
        <v>363.21300382203111</v>
      </c>
      <c r="AX328" s="15">
        <v>1.001358934763465</v>
      </c>
      <c r="AY328" s="15"/>
      <c r="AZ328" s="15"/>
      <c r="BA328" s="15"/>
      <c r="BB328" s="15"/>
      <c r="BC328" s="15"/>
      <c r="BD328" s="15"/>
      <c r="BE328" s="15"/>
      <c r="BF328" s="15"/>
      <c r="BG328" s="15"/>
      <c r="BH328" s="15"/>
      <c r="BI328" s="15"/>
      <c r="BJ328" s="15"/>
      <c r="BK328" s="15"/>
      <c r="BL328" s="15"/>
      <c r="BM328" s="15"/>
      <c r="BN328" s="15"/>
      <c r="BO328" s="15"/>
      <c r="BP328" s="15"/>
      <c r="BQ328" s="15"/>
      <c r="BR328" s="15"/>
      <c r="BS328" s="15"/>
      <c r="BT328" s="15"/>
      <c r="BU328" s="15"/>
      <c r="BV328" s="15"/>
      <c r="BW328" s="15"/>
      <c r="BX328" s="15"/>
      <c r="BY328" s="15"/>
      <c r="BZ328" s="15"/>
      <c r="CA328" s="15"/>
      <c r="CB328" s="15"/>
      <c r="CC328" s="15"/>
      <c r="CD328" s="15"/>
      <c r="CE328" s="15"/>
      <c r="CF328" s="15"/>
    </row>
    <row r="329" spans="1:84" ht="16.5" x14ac:dyDescent="0.35">
      <c r="A329" s="14" t="s">
        <v>547</v>
      </c>
      <c r="B329" s="15"/>
      <c r="C329" s="15">
        <v>8485.7000000000007</v>
      </c>
      <c r="D329" s="15"/>
      <c r="E329" s="15"/>
      <c r="F329" s="15"/>
      <c r="G329" s="15">
        <v>764.14</v>
      </c>
      <c r="H329" s="15"/>
      <c r="I329" s="15">
        <v>196.15329556807754</v>
      </c>
      <c r="J329" s="15">
        <v>199.62</v>
      </c>
      <c r="K329" s="15"/>
      <c r="L329" s="15">
        <v>900.89265170625288</v>
      </c>
      <c r="M329" s="15">
        <v>886.76</v>
      </c>
      <c r="N329" s="15"/>
      <c r="O329" s="15">
        <v>67.154392060558223</v>
      </c>
      <c r="P329" s="15">
        <v>47.261139904575913</v>
      </c>
      <c r="Q329" s="15">
        <v>47.448013996512607</v>
      </c>
      <c r="R329" s="15"/>
      <c r="S329" s="15">
        <v>712.82312564270956</v>
      </c>
      <c r="T329" s="15">
        <v>736.82351428935044</v>
      </c>
      <c r="U329" s="15"/>
      <c r="V329" s="15"/>
      <c r="W329" s="15"/>
      <c r="X329" s="15">
        <v>1675.876032626104</v>
      </c>
      <c r="Y329" s="15">
        <v>394.40884302518941</v>
      </c>
      <c r="Z329" s="15"/>
      <c r="AA329" s="15">
        <v>638.80338703896143</v>
      </c>
      <c r="AB329" s="15">
        <v>555.0424046456111</v>
      </c>
      <c r="AC329" s="15">
        <v>167.60226190862201</v>
      </c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>
        <v>167.65122707775839</v>
      </c>
      <c r="AO329" s="15">
        <v>75.043694970953453</v>
      </c>
      <c r="AP329" s="15">
        <v>242.5923427222709</v>
      </c>
      <c r="AQ329" s="15">
        <v>236.47677267546021</v>
      </c>
      <c r="AR329" s="15">
        <v>464.61965468731131</v>
      </c>
      <c r="AS329" s="15">
        <v>660.83454284923403</v>
      </c>
      <c r="AT329" s="15">
        <v>452.00935845051578</v>
      </c>
      <c r="AU329" s="15">
        <v>101.1157553328311</v>
      </c>
      <c r="AV329" s="15">
        <v>248.98887802465239</v>
      </c>
      <c r="AW329" s="15">
        <v>360.3132123710983</v>
      </c>
      <c r="AX329" s="15">
        <v>1.073295412557272</v>
      </c>
      <c r="AY329" s="15"/>
      <c r="AZ329" s="15"/>
      <c r="BA329" s="15"/>
      <c r="BB329" s="15"/>
      <c r="BC329" s="15"/>
      <c r="BD329" s="15"/>
      <c r="BE329" s="15"/>
      <c r="BF329" s="15"/>
      <c r="BG329" s="15"/>
      <c r="BH329" s="15"/>
      <c r="BI329" s="15"/>
      <c r="BJ329" s="15"/>
      <c r="BK329" s="15"/>
      <c r="BL329" s="15"/>
      <c r="BM329" s="15"/>
      <c r="BN329" s="15"/>
      <c r="BO329" s="15"/>
      <c r="BP329" s="15"/>
      <c r="BQ329" s="15"/>
      <c r="BR329" s="15"/>
      <c r="BS329" s="15"/>
      <c r="BT329" s="15"/>
      <c r="BU329" s="15"/>
      <c r="BV329" s="15"/>
      <c r="BW329" s="15"/>
      <c r="BX329" s="15"/>
      <c r="BY329" s="15"/>
      <c r="BZ329" s="15"/>
      <c r="CA329" s="15"/>
      <c r="CB329" s="15"/>
      <c r="CC329" s="15"/>
      <c r="CD329" s="15"/>
      <c r="CE329" s="15"/>
      <c r="CF329" s="15"/>
    </row>
    <row r="330" spans="1:84" ht="16.5" x14ac:dyDescent="0.35">
      <c r="A330" s="14" t="s">
        <v>548</v>
      </c>
      <c r="B330" s="15"/>
      <c r="C330" s="15">
        <v>8484.4500000000007</v>
      </c>
      <c r="D330" s="15"/>
      <c r="E330" s="15"/>
      <c r="F330" s="15"/>
      <c r="G330" s="15">
        <v>752.85</v>
      </c>
      <c r="H330" s="15"/>
      <c r="I330" s="15">
        <v>198.9341483205956</v>
      </c>
      <c r="J330" s="15">
        <v>202.45</v>
      </c>
      <c r="K330" s="15"/>
      <c r="L330" s="15">
        <v>906.27711994347953</v>
      </c>
      <c r="M330" s="15">
        <v>892.06</v>
      </c>
      <c r="N330" s="15"/>
      <c r="O330" s="15">
        <v>66.200430667531364</v>
      </c>
      <c r="P330" s="15">
        <v>43.446609513223528</v>
      </c>
      <c r="Q330" s="15">
        <v>49.917153958205468</v>
      </c>
      <c r="R330" s="15"/>
      <c r="S330" s="15">
        <v>726.24612145731362</v>
      </c>
      <c r="T330" s="15">
        <v>750.69845548109447</v>
      </c>
      <c r="U330" s="15"/>
      <c r="V330" s="15"/>
      <c r="W330" s="15"/>
      <c r="X330" s="15">
        <v>1646.2406750253051</v>
      </c>
      <c r="Y330" s="15">
        <v>416.75923111873283</v>
      </c>
      <c r="Z330" s="15"/>
      <c r="AA330" s="15">
        <v>646.45581590964446</v>
      </c>
      <c r="AB330" s="15">
        <v>561.89417024736429</v>
      </c>
      <c r="AC330" s="15">
        <v>169.4072865208623</v>
      </c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>
        <v>164.68979787250751</v>
      </c>
      <c r="AO330" s="15">
        <v>81.681869322008097</v>
      </c>
      <c r="AP330" s="15">
        <v>242.41132900683141</v>
      </c>
      <c r="AQ330" s="15">
        <v>225.73569431120629</v>
      </c>
      <c r="AR330" s="15">
        <v>458.72775675978318</v>
      </c>
      <c r="AS330" s="15">
        <v>658.6626988286713</v>
      </c>
      <c r="AT330" s="15">
        <v>461.19463176976018</v>
      </c>
      <c r="AU330" s="15">
        <v>106.9595498761673</v>
      </c>
      <c r="AV330" s="15">
        <v>246.72162775356591</v>
      </c>
      <c r="AW330" s="15">
        <v>350.30289283350061</v>
      </c>
      <c r="AX330" s="15">
        <v>1.6326193611713249</v>
      </c>
      <c r="AY330" s="15"/>
      <c r="AZ330" s="15"/>
      <c r="BA330" s="15"/>
      <c r="BB330" s="15"/>
      <c r="BC330" s="15"/>
      <c r="BD330" s="15"/>
      <c r="BE330" s="15"/>
      <c r="BF330" s="15"/>
      <c r="BG330" s="15"/>
      <c r="BH330" s="15"/>
      <c r="BI330" s="15"/>
      <c r="BJ330" s="15"/>
      <c r="BK330" s="15"/>
      <c r="BL330" s="15"/>
      <c r="BM330" s="15"/>
      <c r="BN330" s="15"/>
      <c r="BO330" s="15"/>
      <c r="BP330" s="15"/>
      <c r="BQ330" s="15"/>
      <c r="BR330" s="15"/>
      <c r="BS330" s="15"/>
      <c r="BT330" s="15"/>
      <c r="BU330" s="15"/>
      <c r="BV330" s="15"/>
      <c r="BW330" s="15"/>
      <c r="BX330" s="15"/>
      <c r="BY330" s="15"/>
      <c r="BZ330" s="15"/>
      <c r="CA330" s="15"/>
      <c r="CB330" s="15"/>
      <c r="CC330" s="15"/>
      <c r="CD330" s="15"/>
      <c r="CE330" s="15"/>
      <c r="CF330" s="15"/>
    </row>
    <row r="331" spans="1:84" ht="16.5" x14ac:dyDescent="0.35">
      <c r="A331" s="14" t="s">
        <v>549</v>
      </c>
      <c r="B331" s="15"/>
      <c r="C331" s="15">
        <v>8499.9</v>
      </c>
      <c r="D331" s="15"/>
      <c r="E331" s="15"/>
      <c r="F331" s="15"/>
      <c r="G331" s="15">
        <v>734.39</v>
      </c>
      <c r="H331" s="15"/>
      <c r="I331" s="15">
        <v>205.95015137818538</v>
      </c>
      <c r="J331" s="15">
        <v>209.59</v>
      </c>
      <c r="K331" s="15"/>
      <c r="L331" s="15">
        <v>934.91639534110607</v>
      </c>
      <c r="M331" s="15">
        <v>920.25</v>
      </c>
      <c r="N331" s="15"/>
      <c r="O331" s="15">
        <v>64.952049419652937</v>
      </c>
      <c r="P331" s="15">
        <v>44.102498860220258</v>
      </c>
      <c r="Q331" s="15">
        <v>47.500648095971258</v>
      </c>
      <c r="R331" s="15"/>
      <c r="S331" s="15">
        <v>720.44246741003758</v>
      </c>
      <c r="T331" s="15">
        <v>744.69939538188987</v>
      </c>
      <c r="U331" s="15"/>
      <c r="V331" s="15"/>
      <c r="W331" s="15"/>
      <c r="X331" s="15">
        <v>1648.2407722790499</v>
      </c>
      <c r="Y331" s="15">
        <v>394.87214242200781</v>
      </c>
      <c r="Z331" s="15"/>
      <c r="AA331" s="15">
        <v>631.25760763486289</v>
      </c>
      <c r="AB331" s="15">
        <v>549.1397885102092</v>
      </c>
      <c r="AC331" s="15">
        <v>164.9687347611237</v>
      </c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>
        <v>166.6597420692556</v>
      </c>
      <c r="AO331" s="15">
        <v>80.880383219359146</v>
      </c>
      <c r="AP331" s="15">
        <v>252.56496341272691</v>
      </c>
      <c r="AQ331" s="15">
        <v>214.36626010106181</v>
      </c>
      <c r="AR331" s="15">
        <v>478.27776340559058</v>
      </c>
      <c r="AS331" s="15">
        <v>683.97016607655848</v>
      </c>
      <c r="AT331" s="15">
        <v>464.73469875867249</v>
      </c>
      <c r="AU331" s="15">
        <v>107.8784732088839</v>
      </c>
      <c r="AV331" s="15">
        <v>247.19769455902821</v>
      </c>
      <c r="AW331" s="15">
        <v>343.25240457920779</v>
      </c>
      <c r="AX331" s="15">
        <v>2.365177571061154</v>
      </c>
      <c r="AY331" s="15"/>
      <c r="AZ331" s="15"/>
      <c r="BA331" s="15"/>
      <c r="BB331" s="15"/>
      <c r="BC331" s="15"/>
      <c r="BD331" s="15"/>
      <c r="BE331" s="15"/>
      <c r="BF331" s="15"/>
      <c r="BG331" s="15"/>
      <c r="BH331" s="15"/>
      <c r="BI331" s="15"/>
      <c r="BJ331" s="15"/>
      <c r="BK331" s="15"/>
      <c r="BL331" s="15"/>
      <c r="BM331" s="15"/>
      <c r="BN331" s="15"/>
      <c r="BO331" s="15"/>
      <c r="BP331" s="15"/>
      <c r="BQ331" s="15"/>
      <c r="BR331" s="15"/>
      <c r="BS331" s="15"/>
      <c r="BT331" s="15"/>
      <c r="BU331" s="15"/>
      <c r="BV331" s="15"/>
      <c r="BW331" s="15"/>
      <c r="BX331" s="15"/>
      <c r="BY331" s="15"/>
      <c r="BZ331" s="15"/>
      <c r="CA331" s="15"/>
      <c r="CB331" s="15"/>
      <c r="CC331" s="15"/>
      <c r="CD331" s="15"/>
      <c r="CE331" s="15"/>
      <c r="CF331" s="15"/>
    </row>
    <row r="332" spans="1:84" ht="16.5" x14ac:dyDescent="0.35">
      <c r="A332" s="14" t="s">
        <v>550</v>
      </c>
      <c r="B332" s="15"/>
      <c r="C332" s="15">
        <v>8535.2099999999991</v>
      </c>
      <c r="D332" s="15"/>
      <c r="E332" s="15"/>
      <c r="F332" s="15"/>
      <c r="G332" s="15">
        <v>701.37</v>
      </c>
      <c r="H332" s="15"/>
      <c r="I332" s="15">
        <v>211.16793516471225</v>
      </c>
      <c r="J332" s="15">
        <v>214.9</v>
      </c>
      <c r="K332" s="15"/>
      <c r="L332" s="15">
        <v>948.1946972015877</v>
      </c>
      <c r="M332" s="15">
        <v>933.32</v>
      </c>
      <c r="N332" s="15"/>
      <c r="O332" s="15">
        <v>65.751120200251066</v>
      </c>
      <c r="P332" s="15">
        <v>45.785119106803691</v>
      </c>
      <c r="Q332" s="15">
        <v>46.944973015822903</v>
      </c>
      <c r="R332" s="15"/>
      <c r="S332" s="15">
        <v>711.17417828795919</v>
      </c>
      <c r="T332" s="15">
        <v>735.11904772380535</v>
      </c>
      <c r="U332" s="15"/>
      <c r="V332" s="15"/>
      <c r="W332" s="15"/>
      <c r="X332" s="15">
        <v>1656.5732084558269</v>
      </c>
      <c r="Y332" s="15">
        <v>385.71702503950507</v>
      </c>
      <c r="Z332" s="15"/>
      <c r="AA332" s="15">
        <v>644.37164936072179</v>
      </c>
      <c r="AB332" s="15">
        <v>552.4163198342909</v>
      </c>
      <c r="AC332" s="15">
        <v>176.52742895782271</v>
      </c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>
        <v>161.09842351834581</v>
      </c>
      <c r="AO332" s="15">
        <v>76.900832060643168</v>
      </c>
      <c r="AP332" s="15">
        <v>257.67436948210928</v>
      </c>
      <c r="AQ332" s="15">
        <v>225.33727197219011</v>
      </c>
      <c r="AR332" s="15">
        <v>481.10489459152308</v>
      </c>
      <c r="AS332" s="15">
        <v>711.60293967606924</v>
      </c>
      <c r="AT332" s="15">
        <v>468.72436347580981</v>
      </c>
      <c r="AU332" s="15">
        <v>105.8516607814578</v>
      </c>
      <c r="AV332" s="15">
        <v>252.97244344134879</v>
      </c>
      <c r="AW332" s="15">
        <v>343.1205073374208</v>
      </c>
      <c r="AX332" s="15">
        <v>2.1457114954565482</v>
      </c>
      <c r="AY332" s="15"/>
      <c r="AZ332" s="15"/>
      <c r="BA332" s="15"/>
      <c r="BB332" s="15"/>
      <c r="BC332" s="15"/>
      <c r="BD332" s="15"/>
      <c r="BE332" s="15"/>
      <c r="BF332" s="15"/>
      <c r="BG332" s="15"/>
      <c r="BH332" s="15"/>
      <c r="BI332" s="15"/>
      <c r="BJ332" s="15"/>
      <c r="BK332" s="15"/>
      <c r="BL332" s="15"/>
      <c r="BM332" s="15"/>
      <c r="BN332" s="15"/>
      <c r="BO332" s="15"/>
      <c r="BP332" s="15"/>
      <c r="BQ332" s="15"/>
      <c r="BR332" s="15"/>
      <c r="BS332" s="15"/>
      <c r="BT332" s="15"/>
      <c r="BU332" s="15"/>
      <c r="BV332" s="15"/>
      <c r="BW332" s="15"/>
      <c r="BX332" s="15"/>
      <c r="BY332" s="15"/>
      <c r="BZ332" s="15"/>
      <c r="CA332" s="15"/>
      <c r="CB332" s="15"/>
      <c r="CC332" s="15"/>
      <c r="CD332" s="15"/>
      <c r="CE332" s="15"/>
      <c r="CF332" s="15"/>
    </row>
    <row r="333" spans="1:84" ht="16.5" x14ac:dyDescent="0.35">
      <c r="A333" s="14" t="s">
        <v>551</v>
      </c>
      <c r="B333" s="15"/>
      <c r="C333" s="15">
        <v>8524.14</v>
      </c>
      <c r="D333" s="15"/>
      <c r="E333" s="15"/>
      <c r="F333" s="15"/>
      <c r="G333" s="15">
        <v>655.61</v>
      </c>
      <c r="H333" s="15"/>
      <c r="I333" s="15">
        <v>211.37428819581783</v>
      </c>
      <c r="J333" s="15">
        <v>215.11</v>
      </c>
      <c r="K333" s="15"/>
      <c r="L333" s="15">
        <v>966.12599236895574</v>
      </c>
      <c r="M333" s="15">
        <v>950.97</v>
      </c>
      <c r="N333" s="15"/>
      <c r="O333" s="15">
        <v>67.559203110834574</v>
      </c>
      <c r="P333" s="15">
        <v>47.650710127199993</v>
      </c>
      <c r="Q333" s="15">
        <v>47.629356723661189</v>
      </c>
      <c r="R333" s="15"/>
      <c r="S333" s="15">
        <v>698.77842833927684</v>
      </c>
      <c r="T333" s="15">
        <v>722.30593923885681</v>
      </c>
      <c r="U333" s="15"/>
      <c r="V333" s="15"/>
      <c r="W333" s="15"/>
      <c r="X333" s="15">
        <v>1654.8361637423941</v>
      </c>
      <c r="Y333" s="15">
        <v>366.70653153675619</v>
      </c>
      <c r="Z333" s="15"/>
      <c r="AA333" s="15">
        <v>633.18177224063675</v>
      </c>
      <c r="AB333" s="15">
        <v>536.00241830184723</v>
      </c>
      <c r="AC333" s="15">
        <v>180.28281116445461</v>
      </c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>
        <v>159.9604606703848</v>
      </c>
      <c r="AO333" s="15">
        <v>75.928135064728849</v>
      </c>
      <c r="AP333" s="15">
        <v>272.64725925853452</v>
      </c>
      <c r="AQ333" s="15">
        <v>222.022704830599</v>
      </c>
      <c r="AR333" s="15">
        <v>497.11143131511488</v>
      </c>
      <c r="AS333" s="15">
        <v>737.70171735616384</v>
      </c>
      <c r="AT333" s="15">
        <v>475.13345844522809</v>
      </c>
      <c r="AU333" s="15">
        <v>104.191551765947</v>
      </c>
      <c r="AV333" s="15">
        <v>252.26805398328861</v>
      </c>
      <c r="AW333" s="15">
        <v>347.91973587874651</v>
      </c>
      <c r="AX333" s="15">
        <v>2.1527856154420442</v>
      </c>
      <c r="AY333" s="15"/>
      <c r="AZ333" s="15"/>
      <c r="BA333" s="15"/>
      <c r="BB333" s="15"/>
      <c r="BC333" s="15"/>
      <c r="BD333" s="15"/>
      <c r="BE333" s="15"/>
      <c r="BF333" s="15"/>
      <c r="BG333" s="15"/>
      <c r="BH333" s="15"/>
      <c r="BI333" s="15"/>
      <c r="BJ333" s="15"/>
      <c r="BK333" s="15"/>
      <c r="BL333" s="15"/>
      <c r="BM333" s="15"/>
      <c r="BN333" s="15"/>
      <c r="BO333" s="15"/>
      <c r="BP333" s="15"/>
      <c r="BQ333" s="15"/>
      <c r="BR333" s="15"/>
      <c r="BS333" s="15"/>
      <c r="BT333" s="15"/>
      <c r="BU333" s="15"/>
      <c r="BV333" s="15"/>
      <c r="BW333" s="15"/>
      <c r="BX333" s="15"/>
      <c r="BY333" s="15"/>
      <c r="BZ333" s="15"/>
      <c r="CA333" s="15"/>
      <c r="CB333" s="15"/>
      <c r="CC333" s="15"/>
      <c r="CD333" s="15"/>
      <c r="CE333" s="15"/>
      <c r="CF333" s="15"/>
    </row>
    <row r="334" spans="1:84" ht="16.5" x14ac:dyDescent="0.35">
      <c r="A334" s="14" t="s">
        <v>552</v>
      </c>
      <c r="B334" s="15"/>
      <c r="C334" s="15">
        <v>8537.4</v>
      </c>
      <c r="D334" s="15"/>
      <c r="E334" s="15"/>
      <c r="F334" s="15"/>
      <c r="G334" s="15">
        <v>642.54999999999995</v>
      </c>
      <c r="H334" s="15"/>
      <c r="I334" s="15">
        <v>208.36742974256506</v>
      </c>
      <c r="J334" s="15">
        <v>212.05</v>
      </c>
      <c r="K334" s="15"/>
      <c r="L334" s="15">
        <v>937.98452629892188</v>
      </c>
      <c r="M334" s="15">
        <v>923.27</v>
      </c>
      <c r="N334" s="15"/>
      <c r="O334" s="15">
        <v>66.887832174582186</v>
      </c>
      <c r="P334" s="15">
        <v>43.881360119349857</v>
      </c>
      <c r="Q334" s="15">
        <v>50.451859155720527</v>
      </c>
      <c r="R334" s="15"/>
      <c r="S334" s="15">
        <v>692.6410825501614</v>
      </c>
      <c r="T334" s="15">
        <v>715.96195216819649</v>
      </c>
      <c r="U334" s="15"/>
      <c r="V334" s="15"/>
      <c r="W334" s="15"/>
      <c r="X334" s="15">
        <v>1665.0987186689019</v>
      </c>
      <c r="Y334" s="15">
        <v>367.0419305308352</v>
      </c>
      <c r="Z334" s="15"/>
      <c r="AA334" s="15">
        <v>643.94098428352561</v>
      </c>
      <c r="AB334" s="15">
        <v>550.10222471981456</v>
      </c>
      <c r="AC334" s="15">
        <v>178.35433532624441</v>
      </c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>
        <v>157.51159171748469</v>
      </c>
      <c r="AO334" s="15">
        <v>79.92245052697794</v>
      </c>
      <c r="AP334" s="15">
        <v>287.67549418800911</v>
      </c>
      <c r="AQ334" s="15">
        <v>219.44095677186911</v>
      </c>
      <c r="AR334" s="15">
        <v>480.21560783594089</v>
      </c>
      <c r="AS334" s="15">
        <v>755.27664979656174</v>
      </c>
      <c r="AT334" s="15">
        <v>484.68450813295448</v>
      </c>
      <c r="AU334" s="15">
        <v>102.00886891988171</v>
      </c>
      <c r="AV334" s="15">
        <v>260.26786488966451</v>
      </c>
      <c r="AW334" s="15">
        <v>359.39595448234189</v>
      </c>
      <c r="AX334" s="15">
        <v>2.233426932919091</v>
      </c>
      <c r="AY334" s="15"/>
      <c r="AZ334" s="15"/>
      <c r="BA334" s="15"/>
      <c r="BB334" s="15"/>
      <c r="BC334" s="15"/>
      <c r="BD334" s="15"/>
      <c r="BE334" s="15"/>
      <c r="BF334" s="15"/>
      <c r="BG334" s="15"/>
      <c r="BH334" s="15"/>
      <c r="BI334" s="15"/>
      <c r="BJ334" s="15"/>
      <c r="BK334" s="15"/>
      <c r="BL334" s="15"/>
      <c r="BM334" s="15"/>
      <c r="BN334" s="15"/>
      <c r="BO334" s="15"/>
      <c r="BP334" s="15"/>
      <c r="BQ334" s="15"/>
      <c r="BR334" s="15"/>
      <c r="BS334" s="15"/>
      <c r="BT334" s="15"/>
      <c r="BU334" s="15"/>
      <c r="BV334" s="15"/>
      <c r="BW334" s="15"/>
      <c r="BX334" s="15"/>
      <c r="BY334" s="15"/>
      <c r="BZ334" s="15"/>
      <c r="CA334" s="15"/>
      <c r="CB334" s="15"/>
      <c r="CC334" s="15"/>
      <c r="CD334" s="15"/>
      <c r="CE334" s="15"/>
      <c r="CF334" s="15"/>
    </row>
    <row r="335" spans="1:84" ht="16.5" x14ac:dyDescent="0.35">
      <c r="A335" s="14" t="s">
        <v>553</v>
      </c>
      <c r="B335" s="15"/>
      <c r="C335" s="15">
        <v>8573.5</v>
      </c>
      <c r="D335" s="15"/>
      <c r="E335" s="15"/>
      <c r="F335" s="15"/>
      <c r="G335" s="15">
        <v>649.79</v>
      </c>
      <c r="H335" s="15"/>
      <c r="I335" s="15">
        <v>200.4277512124074</v>
      </c>
      <c r="J335" s="15">
        <v>203.97</v>
      </c>
      <c r="K335" s="15"/>
      <c r="L335" s="15">
        <v>923.8223588976125</v>
      </c>
      <c r="M335" s="15">
        <v>909.33</v>
      </c>
      <c r="N335" s="15"/>
      <c r="O335" s="15">
        <v>70.771093683405041</v>
      </c>
      <c r="P335" s="15">
        <v>44.094826675762008</v>
      </c>
      <c r="Q335" s="15">
        <v>55.715032333394888</v>
      </c>
      <c r="R335" s="15"/>
      <c r="S335" s="15">
        <v>686.48924333260732</v>
      </c>
      <c r="T335" s="15">
        <v>709.6029836828036</v>
      </c>
      <c r="U335" s="15"/>
      <c r="V335" s="15"/>
      <c r="W335" s="15"/>
      <c r="X335" s="15">
        <v>1660.496080667845</v>
      </c>
      <c r="Y335" s="15">
        <v>367.1141989787946</v>
      </c>
      <c r="Z335" s="15"/>
      <c r="AA335" s="15">
        <v>637.10773241152208</v>
      </c>
      <c r="AB335" s="15">
        <v>554.34212988909189</v>
      </c>
      <c r="AC335" s="15">
        <v>166.38433178755449</v>
      </c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  <c r="AN335" s="15">
        <v>166.1941268034108</v>
      </c>
      <c r="AO335" s="15">
        <v>88.300189326634282</v>
      </c>
      <c r="AP335" s="15">
        <v>279.65549341032141</v>
      </c>
      <c r="AQ335" s="15">
        <v>235.28820779310701</v>
      </c>
      <c r="AR335" s="15">
        <v>477.80373697757881</v>
      </c>
      <c r="AS335" s="15">
        <v>770.08885219428566</v>
      </c>
      <c r="AT335" s="15">
        <v>498.62216281113672</v>
      </c>
      <c r="AU335" s="15">
        <v>104.8970244875278</v>
      </c>
      <c r="AV335" s="15">
        <v>259.22102367730508</v>
      </c>
      <c r="AW335" s="15">
        <v>370.38508085122652</v>
      </c>
      <c r="AX335" s="15">
        <v>2.1942860191479081</v>
      </c>
      <c r="AY335" s="15"/>
      <c r="AZ335" s="15"/>
      <c r="BA335" s="15"/>
      <c r="BB335" s="15"/>
      <c r="BC335" s="15"/>
      <c r="BD335" s="15"/>
      <c r="BE335" s="15"/>
      <c r="BF335" s="15"/>
      <c r="BG335" s="15"/>
      <c r="BH335" s="15"/>
      <c r="BI335" s="15"/>
      <c r="BJ335" s="15"/>
      <c r="BK335" s="15"/>
      <c r="BL335" s="15"/>
      <c r="BM335" s="15"/>
      <c r="BN335" s="15"/>
      <c r="BO335" s="15"/>
      <c r="BP335" s="15"/>
      <c r="BQ335" s="15"/>
      <c r="BR335" s="15"/>
      <c r="BS335" s="15"/>
      <c r="BT335" s="15"/>
      <c r="BU335" s="15"/>
      <c r="BV335" s="15"/>
      <c r="BW335" s="15"/>
      <c r="BX335" s="15"/>
      <c r="BY335" s="15"/>
      <c r="BZ335" s="15"/>
      <c r="CA335" s="15"/>
      <c r="CB335" s="15"/>
      <c r="CC335" s="15"/>
      <c r="CD335" s="15"/>
      <c r="CE335" s="15"/>
      <c r="CF335" s="15"/>
    </row>
    <row r="336" spans="1:84" ht="16.5" x14ac:dyDescent="0.35">
      <c r="A336" s="14" t="s">
        <v>554</v>
      </c>
      <c r="B336" s="15"/>
      <c r="C336" s="15">
        <v>8613.09</v>
      </c>
      <c r="D336" s="15"/>
      <c r="E336" s="15"/>
      <c r="F336" s="15"/>
      <c r="G336" s="15">
        <v>651.66999999999996</v>
      </c>
      <c r="H336" s="15"/>
      <c r="I336" s="15">
        <v>193.69671186443961</v>
      </c>
      <c r="J336" s="15">
        <v>197.12</v>
      </c>
      <c r="K336" s="15"/>
      <c r="L336" s="15">
        <v>921.11996540496659</v>
      </c>
      <c r="M336" s="15">
        <v>906.67</v>
      </c>
      <c r="N336" s="15"/>
      <c r="O336" s="15">
        <v>69.414459311540995</v>
      </c>
      <c r="P336" s="15">
        <v>44.114129554359373</v>
      </c>
      <c r="Q336" s="15">
        <v>53.782441439376072</v>
      </c>
      <c r="R336" s="15"/>
      <c r="S336" s="15">
        <v>682.43515571205387</v>
      </c>
      <c r="T336" s="15">
        <v>705.41239701360735</v>
      </c>
      <c r="U336" s="15"/>
      <c r="V336" s="15"/>
      <c r="W336" s="15"/>
      <c r="X336" s="15">
        <v>1694.735756436816</v>
      </c>
      <c r="Y336" s="15">
        <v>379.53392310064231</v>
      </c>
      <c r="Z336" s="15"/>
      <c r="AA336" s="15">
        <v>647.25555941202833</v>
      </c>
      <c r="AB336" s="15">
        <v>565.92390307534799</v>
      </c>
      <c r="AC336" s="15">
        <v>166.28226144542811</v>
      </c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>
        <v>163.93506549544509</v>
      </c>
      <c r="AO336" s="15">
        <v>88.186110705097491</v>
      </c>
      <c r="AP336" s="15">
        <v>274.97714956115141</v>
      </c>
      <c r="AQ336" s="15">
        <v>227.03225866138141</v>
      </c>
      <c r="AR336" s="15">
        <v>473.94651010706912</v>
      </c>
      <c r="AS336" s="15">
        <v>766.19557954325762</v>
      </c>
      <c r="AT336" s="15">
        <v>494.5079719127221</v>
      </c>
      <c r="AU336" s="15">
        <v>104.8483090372075</v>
      </c>
      <c r="AV336" s="15">
        <v>273.09580497885389</v>
      </c>
      <c r="AW336" s="15">
        <v>378.65292843287881</v>
      </c>
      <c r="AX336" s="15">
        <v>2.471398073798706</v>
      </c>
      <c r="AY336" s="15"/>
      <c r="AZ336" s="15"/>
      <c r="BA336" s="15"/>
      <c r="BB336" s="15"/>
      <c r="BC336" s="15"/>
      <c r="BD336" s="15"/>
      <c r="BE336" s="15"/>
      <c r="BF336" s="15"/>
      <c r="BG336" s="15"/>
      <c r="BH336" s="15"/>
      <c r="BI336" s="15"/>
      <c r="BJ336" s="15"/>
      <c r="BK336" s="15"/>
      <c r="BL336" s="15"/>
      <c r="BM336" s="15"/>
      <c r="BN336" s="15"/>
      <c r="BO336" s="15"/>
      <c r="BP336" s="15"/>
      <c r="BQ336" s="15"/>
      <c r="BR336" s="15"/>
      <c r="BS336" s="15"/>
      <c r="BT336" s="15"/>
      <c r="BU336" s="15"/>
      <c r="BV336" s="15"/>
      <c r="BW336" s="15"/>
      <c r="BX336" s="15"/>
      <c r="BY336" s="15"/>
      <c r="BZ336" s="15"/>
      <c r="CA336" s="15"/>
      <c r="CB336" s="15"/>
      <c r="CC336" s="15"/>
      <c r="CD336" s="15"/>
      <c r="CE336" s="15"/>
      <c r="CF336" s="15"/>
    </row>
    <row r="337" spans="1:84" ht="16.5" x14ac:dyDescent="0.35">
      <c r="A337" s="14" t="s">
        <v>555</v>
      </c>
      <c r="B337" s="15"/>
      <c r="C337" s="15">
        <v>8622.7000000000007</v>
      </c>
      <c r="D337" s="15"/>
      <c r="E337" s="15"/>
      <c r="F337" s="15"/>
      <c r="G337" s="15">
        <v>659.29</v>
      </c>
      <c r="H337" s="15"/>
      <c r="I337" s="15">
        <v>187.21133088683561</v>
      </c>
      <c r="J337" s="15">
        <v>190.52</v>
      </c>
      <c r="K337" s="15"/>
      <c r="L337" s="15">
        <v>951.81143435715876</v>
      </c>
      <c r="M337" s="15">
        <v>936.88</v>
      </c>
      <c r="N337" s="15"/>
      <c r="O337" s="15">
        <v>70.35445828169037</v>
      </c>
      <c r="P337" s="15">
        <v>48.844108658863277</v>
      </c>
      <c r="Q337" s="15">
        <v>50.37816128618514</v>
      </c>
      <c r="R337" s="15"/>
      <c r="S337" s="15">
        <v>678.74058168630495</v>
      </c>
      <c r="T337" s="15">
        <v>701.59342857736306</v>
      </c>
      <c r="U337" s="15"/>
      <c r="V337" s="15"/>
      <c r="W337" s="15"/>
      <c r="X337" s="15">
        <v>1672.302920374528</v>
      </c>
      <c r="Y337" s="15">
        <v>376.81144840270122</v>
      </c>
      <c r="Z337" s="15"/>
      <c r="AA337" s="15">
        <v>633.01137700725747</v>
      </c>
      <c r="AB337" s="15">
        <v>560.33721515900959</v>
      </c>
      <c r="AC337" s="15">
        <v>155.7552551436651</v>
      </c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  <c r="AN337" s="15">
        <v>168.6371188486541</v>
      </c>
      <c r="AO337" s="15">
        <v>84.83312375082069</v>
      </c>
      <c r="AP337" s="15">
        <v>273.71479282673272</v>
      </c>
      <c r="AQ337" s="15">
        <v>246.34890821892279</v>
      </c>
      <c r="AR337" s="15">
        <v>484.82261117734379</v>
      </c>
      <c r="AS337" s="15">
        <v>768.3073545322751</v>
      </c>
      <c r="AT337" s="15">
        <v>486.15296018445889</v>
      </c>
      <c r="AU337" s="15">
        <v>107.4720960529222</v>
      </c>
      <c r="AV337" s="15">
        <v>269.81807383394153</v>
      </c>
      <c r="AW337" s="15">
        <v>377.94640162347361</v>
      </c>
      <c r="AX337" s="15">
        <v>1.9344731199529821</v>
      </c>
      <c r="AY337" s="15"/>
      <c r="AZ337" s="15"/>
      <c r="BA337" s="15"/>
      <c r="BB337" s="15"/>
      <c r="BC337" s="15"/>
      <c r="BD337" s="15"/>
      <c r="BE337" s="15"/>
      <c r="BF337" s="15"/>
      <c r="BG337" s="15"/>
      <c r="BH337" s="15"/>
      <c r="BI337" s="15"/>
      <c r="BJ337" s="15"/>
      <c r="BK337" s="15"/>
      <c r="BL337" s="15"/>
      <c r="BM337" s="15"/>
      <c r="BN337" s="15"/>
      <c r="BO337" s="15"/>
      <c r="BP337" s="15"/>
      <c r="BQ337" s="15"/>
      <c r="BR337" s="15"/>
      <c r="BS337" s="15"/>
      <c r="BT337" s="15"/>
      <c r="BU337" s="15"/>
      <c r="BV337" s="15"/>
      <c r="BW337" s="15"/>
      <c r="BX337" s="15"/>
      <c r="BY337" s="15"/>
      <c r="BZ337" s="15"/>
      <c r="CA337" s="15"/>
      <c r="CB337" s="15"/>
      <c r="CC337" s="15"/>
      <c r="CD337" s="15"/>
      <c r="CE337" s="15"/>
      <c r="CF337" s="15"/>
    </row>
    <row r="338" spans="1:84" ht="16.5" x14ac:dyDescent="0.35">
      <c r="A338" s="14" t="s">
        <v>556</v>
      </c>
      <c r="B338" s="15"/>
      <c r="C338" s="15">
        <v>8712.68</v>
      </c>
      <c r="D338" s="15"/>
      <c r="E338" s="15"/>
      <c r="F338" s="15"/>
      <c r="G338" s="15">
        <v>667.68</v>
      </c>
      <c r="H338" s="15"/>
      <c r="I338" s="15">
        <v>195.89781086289918</v>
      </c>
      <c r="J338" s="15">
        <v>199.36</v>
      </c>
      <c r="K338" s="15"/>
      <c r="L338" s="15">
        <v>975.08656026562358</v>
      </c>
      <c r="M338" s="15">
        <v>959.79</v>
      </c>
      <c r="N338" s="15"/>
      <c r="O338" s="15">
        <v>69.703117780378633</v>
      </c>
      <c r="P338" s="15">
        <v>51.795782296890529</v>
      </c>
      <c r="Q338" s="15">
        <v>46.507889386928518</v>
      </c>
      <c r="R338" s="15"/>
      <c r="S338" s="15">
        <v>690.84139819589484</v>
      </c>
      <c r="T338" s="15">
        <v>714.10167336575637</v>
      </c>
      <c r="U338" s="15"/>
      <c r="V338" s="15"/>
      <c r="W338" s="15"/>
      <c r="X338" s="15">
        <v>1676.67665505133</v>
      </c>
      <c r="Y338" s="15">
        <v>393.16066700066142</v>
      </c>
      <c r="Z338" s="15"/>
      <c r="AA338" s="15">
        <v>645.61472675106427</v>
      </c>
      <c r="AB338" s="15">
        <v>569.64871239056629</v>
      </c>
      <c r="AC338" s="15">
        <v>160.70126445930541</v>
      </c>
      <c r="AD338" s="15"/>
      <c r="AE338" s="15"/>
      <c r="AF338" s="15"/>
      <c r="AG338" s="15"/>
      <c r="AH338" s="15"/>
      <c r="AI338" s="15"/>
      <c r="AJ338" s="15"/>
      <c r="AK338" s="15"/>
      <c r="AL338" s="15"/>
      <c r="AM338" s="15"/>
      <c r="AN338" s="15">
        <v>171.64981395613609</v>
      </c>
      <c r="AO338" s="15">
        <v>84.075443932972703</v>
      </c>
      <c r="AP338" s="15">
        <v>286.82185638567933</v>
      </c>
      <c r="AQ338" s="15">
        <v>235.90739279762161</v>
      </c>
      <c r="AR338" s="15">
        <v>473.06385108417811</v>
      </c>
      <c r="AS338" s="15">
        <v>783.32314329103804</v>
      </c>
      <c r="AT338" s="15">
        <v>472.43003239452491</v>
      </c>
      <c r="AU338" s="15">
        <v>112.64281762289561</v>
      </c>
      <c r="AV338" s="15">
        <v>269.44645987464372</v>
      </c>
      <c r="AW338" s="15">
        <v>380.34225468063221</v>
      </c>
      <c r="AX338" s="15">
        <v>3.554111139874927</v>
      </c>
      <c r="AY338" s="15"/>
      <c r="AZ338" s="15"/>
      <c r="BA338" s="15"/>
      <c r="BB338" s="15"/>
      <c r="BC338" s="15"/>
      <c r="BD338" s="15"/>
      <c r="BE338" s="15"/>
      <c r="BF338" s="15"/>
      <c r="BG338" s="15"/>
      <c r="BH338" s="15"/>
      <c r="BI338" s="15"/>
      <c r="BJ338" s="15"/>
      <c r="BK338" s="15"/>
      <c r="BL338" s="15"/>
      <c r="BM338" s="15"/>
      <c r="BN338" s="15"/>
      <c r="BO338" s="15"/>
      <c r="BP338" s="15"/>
      <c r="BQ338" s="15"/>
      <c r="BR338" s="15"/>
      <c r="BS338" s="15"/>
      <c r="BT338" s="15"/>
      <c r="BU338" s="15"/>
      <c r="BV338" s="15"/>
      <c r="BW338" s="15"/>
      <c r="BX338" s="15"/>
      <c r="BY338" s="15"/>
      <c r="BZ338" s="15"/>
      <c r="CA338" s="15"/>
      <c r="CB338" s="15"/>
      <c r="CC338" s="15"/>
      <c r="CD338" s="15"/>
      <c r="CE338" s="15"/>
      <c r="CF338" s="15"/>
    </row>
    <row r="339" spans="1:84" ht="16.5" x14ac:dyDescent="0.35">
      <c r="A339" s="14" t="s">
        <v>557</v>
      </c>
      <c r="B339" s="15"/>
      <c r="C339" s="15">
        <v>8768.67</v>
      </c>
      <c r="D339" s="15"/>
      <c r="E339" s="15"/>
      <c r="F339" s="15"/>
      <c r="G339" s="15">
        <v>724.81</v>
      </c>
      <c r="H339" s="15"/>
      <c r="I339" s="15">
        <v>202.34388650124495</v>
      </c>
      <c r="J339" s="15">
        <v>205.92</v>
      </c>
      <c r="K339" s="15"/>
      <c r="L339" s="15">
        <v>957.18574322035295</v>
      </c>
      <c r="M339" s="15">
        <v>942.17</v>
      </c>
      <c r="N339" s="15"/>
      <c r="O339" s="15">
        <v>70.02686978411765</v>
      </c>
      <c r="P339" s="15">
        <v>49.930407468076417</v>
      </c>
      <c r="Q339" s="15">
        <v>48.829858005174202</v>
      </c>
      <c r="R339" s="15"/>
      <c r="S339" s="15">
        <v>687.87542159762575</v>
      </c>
      <c r="T339" s="15">
        <v>711.03583385828222</v>
      </c>
      <c r="U339" s="15"/>
      <c r="V339" s="15"/>
      <c r="W339" s="15"/>
      <c r="X339" s="15">
        <v>1645.1320420223919</v>
      </c>
      <c r="Y339" s="15">
        <v>403.76820543031988</v>
      </c>
      <c r="Z339" s="15"/>
      <c r="AA339" s="15">
        <v>656.77858100083881</v>
      </c>
      <c r="AB339" s="15">
        <v>581.83483460815921</v>
      </c>
      <c r="AC339" s="15">
        <v>161.14422326331379</v>
      </c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>
        <v>171.23081406807191</v>
      </c>
      <c r="AO339" s="15">
        <v>88.086126388323436</v>
      </c>
      <c r="AP339" s="15">
        <v>291.63552270783129</v>
      </c>
      <c r="AQ339" s="15">
        <v>240.45563887866831</v>
      </c>
      <c r="AR339" s="15">
        <v>483.14378773890508</v>
      </c>
      <c r="AS339" s="15">
        <v>777.78991621157195</v>
      </c>
      <c r="AT339" s="15">
        <v>469.83461149521031</v>
      </c>
      <c r="AU339" s="15">
        <v>109.1656299487524</v>
      </c>
      <c r="AV339" s="15">
        <v>288.33958980062641</v>
      </c>
      <c r="AW339" s="15">
        <v>370.23780778069198</v>
      </c>
      <c r="AX339" s="15">
        <v>4.1672932938404958</v>
      </c>
      <c r="AY339" s="15"/>
      <c r="AZ339" s="15"/>
      <c r="BA339" s="15"/>
      <c r="BB339" s="15"/>
      <c r="BC339" s="15"/>
      <c r="BD339" s="15"/>
      <c r="BE339" s="15"/>
      <c r="BF339" s="15"/>
      <c r="BG339" s="15"/>
      <c r="BH339" s="15"/>
      <c r="BI339" s="15"/>
      <c r="BJ339" s="15"/>
      <c r="BK339" s="15"/>
      <c r="BL339" s="15"/>
      <c r="BM339" s="15"/>
      <c r="BN339" s="15"/>
      <c r="BO339" s="15"/>
      <c r="BP339" s="15"/>
      <c r="BQ339" s="15"/>
      <c r="BR339" s="15"/>
      <c r="BS339" s="15"/>
      <c r="BT339" s="15"/>
      <c r="BU339" s="15"/>
      <c r="BV339" s="15"/>
      <c r="BW339" s="15"/>
      <c r="BX339" s="15"/>
      <c r="BY339" s="15"/>
      <c r="BZ339" s="15"/>
      <c r="CA339" s="15"/>
      <c r="CB339" s="15"/>
      <c r="CC339" s="15"/>
      <c r="CD339" s="15"/>
      <c r="CE339" s="15"/>
      <c r="CF339" s="15"/>
    </row>
    <row r="340" spans="1:84" ht="16.5" x14ac:dyDescent="0.35">
      <c r="A340" s="14" t="s">
        <v>558</v>
      </c>
      <c r="B340" s="15"/>
      <c r="C340" s="15">
        <v>8793.92</v>
      </c>
      <c r="D340" s="15"/>
      <c r="E340" s="15"/>
      <c r="F340" s="15"/>
      <c r="G340" s="15">
        <v>765.05</v>
      </c>
      <c r="H340" s="15"/>
      <c r="I340" s="15">
        <v>219.15674536894261</v>
      </c>
      <c r="J340" s="15">
        <v>223.03</v>
      </c>
      <c r="K340" s="15"/>
      <c r="L340" s="15">
        <v>966.81682980316589</v>
      </c>
      <c r="M340" s="15">
        <v>951.65</v>
      </c>
      <c r="N340" s="15"/>
      <c r="O340" s="15">
        <v>67.380543012435425</v>
      </c>
      <c r="P340" s="15">
        <v>46.187418191065461</v>
      </c>
      <c r="Q340" s="15">
        <v>48.840680825137817</v>
      </c>
      <c r="R340" s="15"/>
      <c r="S340" s="15">
        <v>702.6062852708676</v>
      </c>
      <c r="T340" s="15">
        <v>726.26267814794937</v>
      </c>
      <c r="U340" s="15"/>
      <c r="V340" s="15"/>
      <c r="W340" s="15"/>
      <c r="X340" s="15">
        <v>1648.441346028844</v>
      </c>
      <c r="Y340" s="15">
        <v>411.95487837265819</v>
      </c>
      <c r="Z340" s="15"/>
      <c r="AA340" s="15">
        <v>656.70336477252272</v>
      </c>
      <c r="AB340" s="15">
        <v>576.01896258724946</v>
      </c>
      <c r="AC340" s="15">
        <v>166.87500712199119</v>
      </c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>
        <v>165.62939353141769</v>
      </c>
      <c r="AO340" s="15">
        <v>83.81895195747569</v>
      </c>
      <c r="AP340" s="15">
        <v>285.48066361235368</v>
      </c>
      <c r="AQ340" s="15">
        <v>220.0459547335291</v>
      </c>
      <c r="AR340" s="15">
        <v>475.80770708030161</v>
      </c>
      <c r="AS340" s="15">
        <v>757.444316695417</v>
      </c>
      <c r="AT340" s="15">
        <v>467.91674965020428</v>
      </c>
      <c r="AU340" s="15">
        <v>110.49741189566529</v>
      </c>
      <c r="AV340" s="15">
        <v>277.88843059423738</v>
      </c>
      <c r="AW340" s="15">
        <v>380.17976896455531</v>
      </c>
      <c r="AX340" s="15">
        <v>4.9082853289568922</v>
      </c>
      <c r="AY340" s="15"/>
      <c r="AZ340" s="15"/>
      <c r="BA340" s="15"/>
      <c r="BB340" s="15"/>
      <c r="BC340" s="15"/>
      <c r="BD340" s="15"/>
      <c r="BE340" s="15"/>
      <c r="BF340" s="15"/>
      <c r="BG340" s="15"/>
      <c r="BH340" s="15"/>
      <c r="BI340" s="15"/>
      <c r="BJ340" s="15"/>
      <c r="BK340" s="15"/>
      <c r="BL340" s="15"/>
      <c r="BM340" s="15"/>
      <c r="BN340" s="15"/>
      <c r="BO340" s="15"/>
      <c r="BP340" s="15"/>
      <c r="BQ340" s="15"/>
      <c r="BR340" s="15"/>
      <c r="BS340" s="15"/>
      <c r="BT340" s="15"/>
      <c r="BU340" s="15"/>
      <c r="BV340" s="15"/>
      <c r="BW340" s="15"/>
      <c r="BX340" s="15"/>
      <c r="BY340" s="15"/>
      <c r="BZ340" s="15"/>
      <c r="CA340" s="15"/>
      <c r="CB340" s="15"/>
      <c r="CC340" s="15"/>
      <c r="CD340" s="15"/>
      <c r="CE340" s="15"/>
      <c r="CF340" s="15"/>
    </row>
    <row r="341" spans="1:84" ht="16.5" x14ac:dyDescent="0.35">
      <c r="A341" s="14" t="s">
        <v>1023</v>
      </c>
      <c r="C341" s="15">
        <v>8787.08</v>
      </c>
      <c r="D341" s="15"/>
      <c r="E341" s="15"/>
      <c r="F341" s="15"/>
      <c r="G341" s="15">
        <v>789.47</v>
      </c>
      <c r="H341" s="15"/>
      <c r="I341" s="15">
        <v>214.98055307275823</v>
      </c>
      <c r="J341" s="15">
        <v>218.78</v>
      </c>
      <c r="K341" s="15"/>
      <c r="L341" s="15">
        <v>952.76641551621401</v>
      </c>
      <c r="M341" s="15">
        <v>937.82</v>
      </c>
      <c r="N341" s="15"/>
      <c r="O341" s="15">
        <v>62.998593626558211</v>
      </c>
      <c r="P341" s="15">
        <v>41.472027385627527</v>
      </c>
      <c r="Q341" s="15">
        <v>47.376122619949932</v>
      </c>
      <c r="R341" s="15"/>
      <c r="S341" s="15">
        <v>703.5855433622138</v>
      </c>
      <c r="T341" s="15">
        <v>727.27490735643835</v>
      </c>
      <c r="U341" s="15"/>
      <c r="V341" s="15"/>
      <c r="W341" s="15"/>
      <c r="X341" s="15">
        <v>1653.5971724376061</v>
      </c>
      <c r="Y341" s="15">
        <v>434.92137207678468</v>
      </c>
      <c r="Z341" s="15"/>
      <c r="AA341" s="15">
        <v>665.09046377512277</v>
      </c>
      <c r="AB341" s="15">
        <v>579.22562721574457</v>
      </c>
      <c r="AC341" s="15">
        <v>173.15622637931139</v>
      </c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>
        <v>167.09169601057431</v>
      </c>
      <c r="AO341" s="15">
        <v>89.204893356658246</v>
      </c>
      <c r="AP341" s="15">
        <v>275.84685839727769</v>
      </c>
      <c r="AQ341" s="15">
        <v>222.76028149098349</v>
      </c>
      <c r="AR341" s="15">
        <v>477.52961698046909</v>
      </c>
      <c r="AS341" s="15">
        <v>722.388056109491</v>
      </c>
      <c r="AT341" s="15">
        <v>474.2145243987452</v>
      </c>
      <c r="AU341" s="15">
        <v>104.8299944929641</v>
      </c>
      <c r="AV341" s="15">
        <v>281.41776814630589</v>
      </c>
      <c r="AW341" s="15">
        <v>365.10965547765687</v>
      </c>
      <c r="AX341" s="15">
        <v>3.5918198494102538</v>
      </c>
      <c r="AY341" s="15"/>
      <c r="AZ341" s="15"/>
      <c r="BA341" s="15"/>
      <c r="BB341" s="15"/>
      <c r="BC341" s="15"/>
      <c r="BD341" s="15"/>
      <c r="BE341" s="15"/>
      <c r="BF341" s="15"/>
      <c r="BG341" s="15"/>
      <c r="BH341" s="15"/>
      <c r="BI341" s="15"/>
      <c r="BJ341" s="15"/>
      <c r="BK341" s="15"/>
      <c r="BL341" s="15"/>
      <c r="BM341" s="15"/>
      <c r="BN341" s="15"/>
      <c r="BO341" s="15"/>
      <c r="BP341" s="15"/>
      <c r="BQ341" s="15"/>
      <c r="BR341" s="15"/>
      <c r="BS341" s="15"/>
      <c r="BT341" s="15"/>
      <c r="BU341" s="15"/>
      <c r="BV341" s="15"/>
      <c r="BW341" s="15"/>
      <c r="BX341" s="15"/>
      <c r="BY341" s="15"/>
      <c r="BZ341" s="15"/>
      <c r="CA341" s="15"/>
      <c r="CB341" s="15"/>
      <c r="CC341" s="15"/>
      <c r="CD341" s="15"/>
      <c r="CE341" s="15"/>
      <c r="CF341" s="15"/>
    </row>
    <row r="342" spans="1:84" ht="16.5" x14ac:dyDescent="0.35">
      <c r="A342" s="14" t="s">
        <v>1024</v>
      </c>
      <c r="C342" s="15">
        <v>8759.08</v>
      </c>
      <c r="D342" s="15"/>
      <c r="E342" s="15"/>
      <c r="F342" s="15"/>
      <c r="G342" s="15">
        <v>768.56</v>
      </c>
      <c r="H342" s="15"/>
      <c r="I342" s="15">
        <v>223.19536897772329</v>
      </c>
      <c r="J342" s="15">
        <v>227.14</v>
      </c>
      <c r="K342" s="15"/>
      <c r="L342" s="15">
        <v>955.97677771048495</v>
      </c>
      <c r="M342" s="15">
        <v>940.98</v>
      </c>
      <c r="N342" s="15"/>
      <c r="O342" s="15">
        <v>64.160587006827143</v>
      </c>
      <c r="P342" s="15">
        <v>44.34535083376867</v>
      </c>
      <c r="Q342" s="15">
        <v>46.141581186017099</v>
      </c>
      <c r="R342" s="15"/>
      <c r="S342" s="15">
        <v>707.5039393479484</v>
      </c>
      <c r="T342" s="15">
        <v>731.32523372314131</v>
      </c>
      <c r="U342" s="15"/>
      <c r="V342" s="15"/>
      <c r="W342" s="15"/>
      <c r="X342" s="15">
        <v>1646.7605397707221</v>
      </c>
      <c r="Y342" s="15">
        <v>427.5934558112686</v>
      </c>
      <c r="Z342" s="15"/>
      <c r="AA342" s="15">
        <v>667.0082353607288</v>
      </c>
      <c r="AB342" s="15">
        <v>570.97727714158555</v>
      </c>
      <c r="AC342" s="15">
        <v>183.57405056103801</v>
      </c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>
        <v>170.45525657121291</v>
      </c>
      <c r="AO342" s="15">
        <v>86.729880343765984</v>
      </c>
      <c r="AP342" s="15">
        <v>283.74004112999609</v>
      </c>
      <c r="AQ342" s="15">
        <v>227.59129829061541</v>
      </c>
      <c r="AR342" s="15">
        <v>465.51164547171578</v>
      </c>
      <c r="AS342" s="15">
        <v>723.74502894627301</v>
      </c>
      <c r="AT342" s="15">
        <v>474.84535501468082</v>
      </c>
      <c r="AU342" s="15">
        <v>104.9087479472721</v>
      </c>
      <c r="AV342" s="15">
        <v>265.70240282616908</v>
      </c>
      <c r="AW342" s="15">
        <v>366.14110039898611</v>
      </c>
      <c r="AX342" s="15">
        <v>2.3179565641398061</v>
      </c>
      <c r="AY342" s="15"/>
      <c r="AZ342" s="15"/>
      <c r="BA342" s="15"/>
      <c r="BB342" s="15"/>
      <c r="BC342" s="15"/>
      <c r="BD342" s="15"/>
      <c r="BE342" s="15"/>
      <c r="BF342" s="15"/>
      <c r="BG342" s="15"/>
      <c r="BH342" s="15"/>
      <c r="BI342" s="15"/>
      <c r="BJ342" s="15"/>
      <c r="BK342" s="15"/>
      <c r="BL342" s="15"/>
      <c r="BM342" s="15"/>
      <c r="BN342" s="15"/>
      <c r="BO342" s="15"/>
      <c r="BP342" s="15"/>
      <c r="BQ342" s="15"/>
      <c r="BR342" s="15"/>
      <c r="BS342" s="15"/>
      <c r="BT342" s="15"/>
      <c r="BU342" s="15"/>
      <c r="BV342" s="15"/>
      <c r="BW342" s="15"/>
      <c r="BX342" s="15"/>
      <c r="BY342" s="15"/>
      <c r="BZ342" s="15"/>
      <c r="CA342" s="15"/>
      <c r="CB342" s="15"/>
      <c r="CC342" s="15"/>
      <c r="CD342" s="15"/>
      <c r="CE342" s="15"/>
      <c r="CF342" s="15"/>
    </row>
    <row r="343" spans="1:84" ht="16.5" x14ac:dyDescent="0.35">
      <c r="A343" s="14" t="s">
        <v>1025</v>
      </c>
      <c r="C343" s="15">
        <v>8781.08</v>
      </c>
      <c r="D343" s="15"/>
      <c r="E343" s="15"/>
      <c r="F343" s="15"/>
      <c r="G343" s="15">
        <v>743.01</v>
      </c>
      <c r="H343" s="15"/>
      <c r="I343" s="15">
        <v>209.65467960327132</v>
      </c>
      <c r="J343" s="15">
        <v>213.36</v>
      </c>
      <c r="K343" s="15"/>
      <c r="L343" s="15">
        <v>920.79486543592645</v>
      </c>
      <c r="M343" s="15">
        <v>906.35</v>
      </c>
      <c r="N343" s="15"/>
      <c r="O343" s="15">
        <v>61.005415832364335</v>
      </c>
      <c r="P343" s="15">
        <v>40.824539683036512</v>
      </c>
      <c r="Q343" s="15">
        <v>45.212592656081988</v>
      </c>
      <c r="R343" s="15"/>
      <c r="S343" s="15">
        <v>695.21281166474478</v>
      </c>
      <c r="T343" s="15">
        <v>718.62027008163261</v>
      </c>
      <c r="U343" s="15"/>
      <c r="V343" s="15"/>
      <c r="W343" s="15"/>
      <c r="X343" s="15">
        <v>1659.9817439541259</v>
      </c>
      <c r="Y343" s="15">
        <v>430.70822636759658</v>
      </c>
      <c r="Z343" s="15"/>
      <c r="AA343" s="15">
        <v>685.83015478964433</v>
      </c>
      <c r="AB343" s="15">
        <v>600.84236023391327</v>
      </c>
      <c r="AC343" s="15">
        <v>175.0012147635571</v>
      </c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5">
        <v>170.80876684101329</v>
      </c>
      <c r="AO343" s="15">
        <v>91.890845231110717</v>
      </c>
      <c r="AP343" s="15">
        <v>310.37790658343391</v>
      </c>
      <c r="AQ343" s="15">
        <v>239.173685191413</v>
      </c>
      <c r="AR343" s="15">
        <v>464.99493063727942</v>
      </c>
      <c r="AS343" s="15">
        <v>754.09437270768444</v>
      </c>
      <c r="AT343" s="15">
        <v>478.73120169530893</v>
      </c>
      <c r="AU343" s="15">
        <v>104.99696507790691</v>
      </c>
      <c r="AV343" s="15">
        <v>276.57339355563261</v>
      </c>
      <c r="AW343" s="15">
        <v>353.50683859975521</v>
      </c>
      <c r="AX343" s="15">
        <v>2.0231818301059921</v>
      </c>
      <c r="AY343" s="15"/>
      <c r="AZ343" s="15"/>
      <c r="BA343" s="15"/>
      <c r="BB343" s="15"/>
      <c r="BC343" s="15"/>
      <c r="BD343" s="15"/>
      <c r="BE343" s="15"/>
      <c r="BF343" s="15"/>
      <c r="BG343" s="15"/>
      <c r="BH343" s="15"/>
      <c r="BI343" s="15"/>
      <c r="BJ343" s="15"/>
      <c r="BK343" s="15"/>
      <c r="BL343" s="15"/>
      <c r="BM343" s="15"/>
      <c r="BN343" s="15"/>
      <c r="BO343" s="15"/>
      <c r="BP343" s="15"/>
      <c r="BQ343" s="15"/>
      <c r="BR343" s="15"/>
      <c r="BS343" s="15"/>
      <c r="BT343" s="15"/>
      <c r="BU343" s="15"/>
      <c r="BV343" s="15"/>
      <c r="BW343" s="15"/>
      <c r="BX343" s="15"/>
      <c r="BY343" s="15"/>
      <c r="BZ343" s="15"/>
      <c r="CA343" s="15"/>
      <c r="CB343" s="15"/>
      <c r="CC343" s="15"/>
      <c r="CD343" s="15"/>
      <c r="CE343" s="15"/>
      <c r="CF343" s="15"/>
    </row>
    <row r="344" spans="1:84" ht="16.5" x14ac:dyDescent="0.35">
      <c r="A344" s="14" t="s">
        <v>1026</v>
      </c>
      <c r="C344" s="15">
        <v>8766.65</v>
      </c>
      <c r="D344" s="15"/>
      <c r="E344" s="15"/>
      <c r="F344" s="15"/>
      <c r="G344" s="15">
        <v>699.31</v>
      </c>
      <c r="H344" s="15"/>
      <c r="I344" s="15">
        <v>213.73260855131016</v>
      </c>
      <c r="J344" s="15">
        <v>217.51</v>
      </c>
      <c r="K344" s="15"/>
      <c r="L344" s="15">
        <v>906.05361371476442</v>
      </c>
      <c r="M344" s="15">
        <v>891.84</v>
      </c>
      <c r="N344" s="15"/>
      <c r="O344" s="15">
        <v>64.699511171204662</v>
      </c>
      <c r="P344" s="15">
        <v>41.248027973815347</v>
      </c>
      <c r="Q344" s="15">
        <v>49.998959346285218</v>
      </c>
      <c r="R344" s="15"/>
      <c r="S344" s="15">
        <v>702.41763360766743</v>
      </c>
      <c r="T344" s="15">
        <v>726.06767468011105</v>
      </c>
      <c r="U344" s="15"/>
      <c r="V344" s="15"/>
      <c r="W344" s="15"/>
      <c r="X344" s="15">
        <v>1649.613762657297</v>
      </c>
      <c r="Y344" s="15">
        <v>431.62467046556873</v>
      </c>
      <c r="Z344" s="15"/>
      <c r="AA344" s="15">
        <v>683.436711911163</v>
      </c>
      <c r="AB344" s="15">
        <v>598.38312507259889</v>
      </c>
      <c r="AC344" s="15">
        <v>174.75287390707049</v>
      </c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>
        <v>168.1859758317859</v>
      </c>
      <c r="AO344" s="15">
        <v>86.819854126781294</v>
      </c>
      <c r="AP344" s="15">
        <v>321.69643802550547</v>
      </c>
      <c r="AQ344" s="15">
        <v>226.0118974160082</v>
      </c>
      <c r="AR344" s="15">
        <v>464.62186115588128</v>
      </c>
      <c r="AS344" s="15">
        <v>786.94177720001312</v>
      </c>
      <c r="AT344" s="15">
        <v>497.10133756982128</v>
      </c>
      <c r="AU344" s="15">
        <v>106.83772591515159</v>
      </c>
      <c r="AV344" s="15">
        <v>271.01134768680703</v>
      </c>
      <c r="AW344" s="15">
        <v>354.78359430942788</v>
      </c>
      <c r="AX344" s="15">
        <v>2.2914269035004509</v>
      </c>
      <c r="AY344" s="15"/>
      <c r="AZ344" s="15"/>
      <c r="BA344" s="15"/>
      <c r="BB344" s="15"/>
      <c r="BC344" s="15"/>
      <c r="BD344" s="15"/>
      <c r="BE344" s="15"/>
      <c r="BF344" s="15"/>
      <c r="BG344" s="15"/>
      <c r="BH344" s="15"/>
      <c r="BI344" s="15"/>
      <c r="BJ344" s="15"/>
      <c r="BK344" s="15"/>
      <c r="BL344" s="15"/>
      <c r="BM344" s="15"/>
      <c r="BN344" s="15"/>
      <c r="BO344" s="15"/>
      <c r="BP344" s="15"/>
      <c r="BQ344" s="15"/>
      <c r="BR344" s="15"/>
      <c r="BS344" s="15"/>
      <c r="BT344" s="15"/>
      <c r="BU344" s="15"/>
      <c r="BV344" s="15"/>
      <c r="BW344" s="15"/>
      <c r="BX344" s="15"/>
      <c r="BY344" s="15"/>
      <c r="BZ344" s="15"/>
      <c r="CA344" s="15"/>
      <c r="CB344" s="15"/>
      <c r="CC344" s="15"/>
      <c r="CD344" s="15"/>
      <c r="CE344" s="15"/>
      <c r="CF344" s="15"/>
    </row>
    <row r="345" spans="1:84" ht="16.5" x14ac:dyDescent="0.35">
      <c r="A345" s="14" t="s">
        <v>1027</v>
      </c>
      <c r="C345" s="15">
        <v>8755.5499999999993</v>
      </c>
      <c r="D345" s="15"/>
      <c r="E345" s="15"/>
      <c r="F345" s="15"/>
      <c r="G345" s="15">
        <v>652.6</v>
      </c>
      <c r="H345" s="15"/>
      <c r="I345" s="15">
        <v>206.70677915890585</v>
      </c>
      <c r="J345" s="15">
        <v>210.36</v>
      </c>
      <c r="K345" s="15"/>
      <c r="L345" s="15">
        <v>914.23190981092944</v>
      </c>
      <c r="M345" s="15">
        <v>899.89</v>
      </c>
      <c r="N345" s="15"/>
      <c r="O345" s="15">
        <v>63.123697095702113</v>
      </c>
      <c r="P345" s="15">
        <v>41.03120725950469</v>
      </c>
      <c r="Q345" s="15">
        <v>47.993378617936877</v>
      </c>
      <c r="R345" s="15"/>
      <c r="S345" s="15">
        <v>712.85236917050599</v>
      </c>
      <c r="T345" s="15">
        <v>736.85374243171282</v>
      </c>
      <c r="U345" s="15"/>
      <c r="V345" s="15"/>
      <c r="W345" s="15"/>
      <c r="X345" s="15">
        <v>1639.12849528895</v>
      </c>
      <c r="Y345" s="15">
        <v>442.78276190625832</v>
      </c>
      <c r="Z345" s="15"/>
      <c r="AA345" s="15">
        <v>683.41221579296655</v>
      </c>
      <c r="AB345" s="15">
        <v>598.46264460037617</v>
      </c>
      <c r="AC345" s="15">
        <v>174.64564320943239</v>
      </c>
      <c r="AD345" s="15"/>
      <c r="AE345" s="15"/>
      <c r="AF345" s="15"/>
      <c r="AG345" s="15"/>
      <c r="AH345" s="15"/>
      <c r="AI345" s="15"/>
      <c r="AJ345" s="15"/>
      <c r="AK345" s="15"/>
      <c r="AL345" s="15"/>
      <c r="AM345" s="15"/>
      <c r="AN345" s="15">
        <v>166.96754871186329</v>
      </c>
      <c r="AO345" s="15">
        <v>89.602406133304243</v>
      </c>
      <c r="AP345" s="15">
        <v>328.53557930181768</v>
      </c>
      <c r="AQ345" s="15">
        <v>230.0000013890315</v>
      </c>
      <c r="AR345" s="15">
        <v>477.92785276387178</v>
      </c>
      <c r="AS345" s="15">
        <v>785.55332963701574</v>
      </c>
      <c r="AT345" s="15">
        <v>494.99655020511432</v>
      </c>
      <c r="AU345" s="15">
        <v>113.3041267998768</v>
      </c>
      <c r="AV345" s="15">
        <v>268.49307276847668</v>
      </c>
      <c r="AW345" s="15">
        <v>353.6943803219109</v>
      </c>
      <c r="AX345" s="15">
        <v>2.7165649220927182</v>
      </c>
      <c r="AY345" s="15"/>
      <c r="AZ345" s="15"/>
      <c r="BA345" s="15"/>
      <c r="BB345" s="15"/>
      <c r="BC345" s="15"/>
      <c r="BD345" s="15"/>
      <c r="BE345" s="15"/>
      <c r="BF345" s="15"/>
      <c r="BG345" s="15"/>
      <c r="BH345" s="15"/>
      <c r="BI345" s="15"/>
      <c r="BJ345" s="15"/>
      <c r="BK345" s="15"/>
      <c r="BL345" s="15"/>
      <c r="BM345" s="15"/>
      <c r="BN345" s="15"/>
      <c r="BO345" s="15"/>
      <c r="BP345" s="15"/>
      <c r="BQ345" s="15"/>
      <c r="BR345" s="15"/>
      <c r="BS345" s="15"/>
      <c r="BT345" s="15"/>
      <c r="BU345" s="15"/>
      <c r="BV345" s="15"/>
      <c r="BW345" s="15"/>
      <c r="BX345" s="15"/>
      <c r="BY345" s="15"/>
      <c r="BZ345" s="15"/>
      <c r="CA345" s="15"/>
      <c r="CB345" s="15"/>
      <c r="CC345" s="15"/>
      <c r="CD345" s="15"/>
      <c r="CE345" s="15"/>
      <c r="CF345" s="15"/>
    </row>
    <row r="346" spans="1:84" ht="16.5" x14ac:dyDescent="0.35">
      <c r="A346" s="14" t="s">
        <v>1028</v>
      </c>
      <c r="C346" s="15">
        <v>8708.74</v>
      </c>
      <c r="D346" s="15"/>
      <c r="E346" s="15"/>
      <c r="F346" s="15"/>
      <c r="G346" s="15">
        <v>632.54999999999995</v>
      </c>
      <c r="H346" s="15"/>
      <c r="I346" s="15">
        <v>216.41519795568274</v>
      </c>
      <c r="J346" s="15">
        <v>220.24</v>
      </c>
      <c r="K346" s="15"/>
      <c r="L346" s="15">
        <v>922.23749654854191</v>
      </c>
      <c r="M346" s="15">
        <v>907.77</v>
      </c>
      <c r="N346" s="15"/>
      <c r="O346" s="15">
        <v>61.8119902486537</v>
      </c>
      <c r="P346" s="15">
        <v>43.21138684939335</v>
      </c>
      <c r="Q346" s="15">
        <v>43.963273180485018</v>
      </c>
      <c r="R346" s="15"/>
      <c r="S346" s="15">
        <v>726.01575718968513</v>
      </c>
      <c r="T346" s="15">
        <v>750.46033496685368</v>
      </c>
      <c r="U346" s="15"/>
      <c r="V346" s="15"/>
      <c r="W346" s="15"/>
      <c r="X346" s="15">
        <v>1619.7109391162651</v>
      </c>
      <c r="Y346" s="15">
        <v>451.82975866472009</v>
      </c>
      <c r="Z346" s="15"/>
      <c r="AA346" s="15">
        <v>673.03207873361146</v>
      </c>
      <c r="AB346" s="15">
        <v>583.00482988413546</v>
      </c>
      <c r="AC346" s="15">
        <v>178.36095493298399</v>
      </c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  <c r="AN346" s="15">
        <v>167.3284495413883</v>
      </c>
      <c r="AO346" s="15">
        <v>82.286683031234276</v>
      </c>
      <c r="AP346" s="15">
        <v>302.46676294228928</v>
      </c>
      <c r="AQ346" s="15">
        <v>217.43755525235781</v>
      </c>
      <c r="AR346" s="15">
        <v>472.06652434035851</v>
      </c>
      <c r="AS346" s="15">
        <v>798.02001992250257</v>
      </c>
      <c r="AT346" s="15">
        <v>498.12694182882831</v>
      </c>
      <c r="AU346" s="15">
        <v>109.30559142496971</v>
      </c>
      <c r="AV346" s="15">
        <v>274.78040539057832</v>
      </c>
      <c r="AW346" s="15">
        <v>354.01353437958068</v>
      </c>
      <c r="AX346" s="15">
        <v>1.7932554384518931</v>
      </c>
      <c r="AY346" s="15"/>
      <c r="AZ346" s="15"/>
      <c r="BA346" s="15"/>
      <c r="BB346" s="15"/>
      <c r="BC346" s="15"/>
      <c r="BD346" s="15"/>
      <c r="BE346" s="15"/>
      <c r="BF346" s="15"/>
      <c r="BG346" s="15"/>
      <c r="BH346" s="15"/>
      <c r="BI346" s="15"/>
      <c r="BJ346" s="15"/>
      <c r="BK346" s="15"/>
      <c r="BL346" s="15"/>
      <c r="BM346" s="15"/>
      <c r="BN346" s="15"/>
      <c r="BO346" s="15"/>
      <c r="BP346" s="15"/>
      <c r="BQ346" s="15"/>
      <c r="BR346" s="15"/>
      <c r="BS346" s="15"/>
      <c r="BT346" s="15"/>
      <c r="BU346" s="15"/>
      <c r="BV346" s="15"/>
      <c r="BW346" s="15"/>
      <c r="BX346" s="15"/>
      <c r="BY346" s="15"/>
      <c r="BZ346" s="15"/>
      <c r="CA346" s="15"/>
      <c r="CB346" s="15"/>
      <c r="CC346" s="15"/>
      <c r="CD346" s="15"/>
      <c r="CE346" s="15"/>
      <c r="CF346" s="15"/>
    </row>
    <row r="347" spans="1:84" ht="16.5" x14ac:dyDescent="0.35">
      <c r="A347" s="14" t="s">
        <v>1029</v>
      </c>
      <c r="C347" s="15">
        <v>8707.19</v>
      </c>
      <c r="D347" s="15"/>
      <c r="E347" s="15"/>
      <c r="F347" s="15"/>
      <c r="G347" s="15">
        <v>641.97</v>
      </c>
      <c r="H347" s="15"/>
      <c r="I347" s="15">
        <v>213.03493877947702</v>
      </c>
      <c r="J347" s="15">
        <v>216.8</v>
      </c>
      <c r="K347" s="15"/>
      <c r="L347" s="15">
        <v>933.12834551138542</v>
      </c>
      <c r="M347" s="15">
        <v>918.49</v>
      </c>
      <c r="N347" s="15"/>
      <c r="O347" s="15">
        <v>57.605031539852995</v>
      </c>
      <c r="P347" s="15">
        <v>42.385902850844772</v>
      </c>
      <c r="Q347" s="15">
        <v>38.855600946332849</v>
      </c>
      <c r="R347" s="15"/>
      <c r="S347" s="15">
        <v>718.68629732842817</v>
      </c>
      <c r="T347" s="15">
        <v>742.88409595532494</v>
      </c>
      <c r="U347" s="15"/>
      <c r="V347" s="15"/>
      <c r="W347" s="15"/>
      <c r="X347" s="15">
        <v>1641.2309597941201</v>
      </c>
      <c r="Y347" s="15">
        <v>452.21196399536427</v>
      </c>
      <c r="Z347" s="15"/>
      <c r="AA347" s="15">
        <v>668.54910465918249</v>
      </c>
      <c r="AB347" s="15">
        <v>589.47713347405511</v>
      </c>
      <c r="AC347" s="15">
        <v>166.81729860618631</v>
      </c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>
        <v>163.28970702152179</v>
      </c>
      <c r="AO347" s="15">
        <v>82.701040460563448</v>
      </c>
      <c r="AP347" s="15">
        <v>293.3080000575751</v>
      </c>
      <c r="AQ347" s="15">
        <v>216.84857829168229</v>
      </c>
      <c r="AR347" s="15">
        <v>470.71413129038518</v>
      </c>
      <c r="AS347" s="15">
        <v>788.04999474677425</v>
      </c>
      <c r="AT347" s="15">
        <v>489.83176341077819</v>
      </c>
      <c r="AU347" s="15">
        <v>113.5140378787103</v>
      </c>
      <c r="AV347" s="15">
        <v>276.38400995965731</v>
      </c>
      <c r="AW347" s="15">
        <v>359.98486925781867</v>
      </c>
      <c r="AX347" s="15">
        <v>1.4444608609464971</v>
      </c>
      <c r="AY347" s="15"/>
      <c r="AZ347" s="15"/>
      <c r="BA347" s="15"/>
      <c r="BB347" s="15"/>
      <c r="BC347" s="15"/>
      <c r="BD347" s="15"/>
      <c r="BE347" s="15"/>
      <c r="BF347" s="15"/>
      <c r="BG347" s="15"/>
      <c r="BH347" s="15"/>
      <c r="BI347" s="15"/>
      <c r="BJ347" s="15"/>
      <c r="BK347" s="15"/>
      <c r="BL347" s="15"/>
      <c r="BM347" s="15"/>
      <c r="BN347" s="15"/>
      <c r="BO347" s="15"/>
      <c r="BP347" s="15"/>
      <c r="BQ347" s="15"/>
      <c r="BR347" s="15"/>
      <c r="BS347" s="15"/>
      <c r="BT347" s="15"/>
      <c r="BU347" s="15"/>
      <c r="BV347" s="15"/>
      <c r="BW347" s="15"/>
      <c r="BX347" s="15"/>
      <c r="BY347" s="15"/>
      <c r="BZ347" s="15"/>
      <c r="CA347" s="15"/>
      <c r="CB347" s="15"/>
      <c r="CC347" s="15"/>
      <c r="CD347" s="15"/>
      <c r="CE347" s="15"/>
      <c r="CF347" s="15"/>
    </row>
    <row r="348" spans="1:84" ht="16.5" x14ac:dyDescent="0.35">
      <c r="A348" s="14" t="s">
        <v>1030</v>
      </c>
      <c r="C348" s="15">
        <v>8710.91</v>
      </c>
      <c r="D348" s="15"/>
      <c r="E348" s="15"/>
      <c r="F348" s="15"/>
      <c r="G348" s="15">
        <v>644.13</v>
      </c>
      <c r="H348" s="15"/>
      <c r="I348" s="15">
        <v>207.74837064924827</v>
      </c>
      <c r="J348" s="15">
        <v>211.42</v>
      </c>
      <c r="K348" s="15"/>
      <c r="L348" s="15">
        <v>919.70781241444865</v>
      </c>
      <c r="M348" s="15">
        <v>905.28</v>
      </c>
      <c r="N348" s="15"/>
      <c r="O348" s="15">
        <v>65.607411415020408</v>
      </c>
      <c r="P348" s="15">
        <v>49.06981406945247</v>
      </c>
      <c r="Q348" s="15">
        <v>43.45760273976984</v>
      </c>
      <c r="R348" s="15"/>
      <c r="S348" s="15">
        <v>718.28219923401002</v>
      </c>
      <c r="T348" s="15">
        <v>742.46639208554893</v>
      </c>
      <c r="U348" s="15"/>
      <c r="V348" s="15"/>
      <c r="W348" s="15"/>
      <c r="X348" s="15">
        <v>1664.646768864272</v>
      </c>
      <c r="Y348" s="15">
        <v>439.41777168892241</v>
      </c>
      <c r="Z348" s="15"/>
      <c r="AA348" s="15">
        <v>669.63831054347975</v>
      </c>
      <c r="AB348" s="15">
        <v>583.08770631925915</v>
      </c>
      <c r="AC348" s="15">
        <v>174.43888707859119</v>
      </c>
      <c r="AD348" s="15"/>
      <c r="AE348" s="15"/>
      <c r="AF348" s="15"/>
      <c r="AG348" s="15"/>
      <c r="AH348" s="15"/>
      <c r="AI348" s="15"/>
      <c r="AJ348" s="15"/>
      <c r="AK348" s="15"/>
      <c r="AL348" s="15"/>
      <c r="AM348" s="15"/>
      <c r="AN348" s="15">
        <v>170.00516057417539</v>
      </c>
      <c r="AO348" s="15">
        <v>87.052166019458468</v>
      </c>
      <c r="AP348" s="15">
        <v>286.08462807810838</v>
      </c>
      <c r="AQ348" s="15">
        <v>207.29805150227159</v>
      </c>
      <c r="AR348" s="15">
        <v>469.68624092117761</v>
      </c>
      <c r="AS348" s="15">
        <v>795.78114656332014</v>
      </c>
      <c r="AT348" s="15">
        <v>497.01715176020588</v>
      </c>
      <c r="AU348" s="15">
        <v>111.00960984633841</v>
      </c>
      <c r="AV348" s="15">
        <v>280.83574992614098</v>
      </c>
      <c r="AW348" s="15">
        <v>348.06570090559399</v>
      </c>
      <c r="AX348" s="15">
        <v>0.66043263908666194</v>
      </c>
      <c r="AY348" s="15"/>
      <c r="AZ348" s="15"/>
      <c r="BA348" s="15"/>
      <c r="BB348" s="15"/>
      <c r="BC348" s="15"/>
      <c r="BD348" s="15"/>
      <c r="BE348" s="15"/>
      <c r="BF348" s="15"/>
      <c r="BG348" s="15"/>
      <c r="BH348" s="15"/>
      <c r="BI348" s="15"/>
      <c r="BJ348" s="15"/>
      <c r="BK348" s="15"/>
      <c r="BL348" s="15"/>
      <c r="BM348" s="15"/>
      <c r="BN348" s="15"/>
      <c r="BO348" s="15"/>
      <c r="BP348" s="15"/>
      <c r="BQ348" s="15"/>
      <c r="BR348" s="15"/>
      <c r="BS348" s="15"/>
      <c r="BT348" s="15"/>
      <c r="BU348" s="15"/>
      <c r="BV348" s="15"/>
      <c r="BW348" s="15"/>
      <c r="BX348" s="15"/>
      <c r="BY348" s="15"/>
      <c r="BZ348" s="15"/>
      <c r="CA348" s="15"/>
      <c r="CB348" s="15"/>
      <c r="CC348" s="15"/>
      <c r="CD348" s="15"/>
      <c r="CE348" s="15"/>
      <c r="CF348" s="15"/>
    </row>
    <row r="349" spans="1:84" ht="16.5" x14ac:dyDescent="0.35">
      <c r="A349" s="14" t="s">
        <v>1031</v>
      </c>
      <c r="C349" s="15">
        <v>8773.84</v>
      </c>
      <c r="D349" s="15"/>
      <c r="E349" s="15"/>
      <c r="F349" s="15"/>
      <c r="G349" s="15">
        <v>649.55999999999995</v>
      </c>
      <c r="H349" s="15"/>
      <c r="I349" s="15">
        <v>204.97734423154475</v>
      </c>
      <c r="J349" s="15">
        <v>208.6</v>
      </c>
      <c r="K349" s="15"/>
      <c r="L349" s="15">
        <v>926.29108678751072</v>
      </c>
      <c r="M349" s="15">
        <v>911.76</v>
      </c>
      <c r="N349" s="15"/>
      <c r="O349" s="15">
        <v>68.956439208724518</v>
      </c>
      <c r="P349" s="15">
        <v>50.858442702319813</v>
      </c>
      <c r="Q349" s="15">
        <v>46.392173573095512</v>
      </c>
      <c r="R349" s="15"/>
      <c r="S349" s="15">
        <v>722.01506035702982</v>
      </c>
      <c r="T349" s="15">
        <v>746.32493672597093</v>
      </c>
      <c r="U349" s="15"/>
      <c r="V349" s="15"/>
      <c r="W349" s="15"/>
      <c r="X349" s="15">
        <v>1675.138088870644</v>
      </c>
      <c r="Y349" s="15">
        <v>445.45485973080741</v>
      </c>
      <c r="Z349" s="15"/>
      <c r="AA349" s="15">
        <v>668.60742717398148</v>
      </c>
      <c r="AB349" s="15">
        <v>581.97014210717396</v>
      </c>
      <c r="AC349" s="15">
        <v>174.39026716591701</v>
      </c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  <c r="AN349" s="15">
        <v>168.96305284741581</v>
      </c>
      <c r="AO349" s="15">
        <v>91.010094866207552</v>
      </c>
      <c r="AP349" s="15">
        <v>284.95446631075589</v>
      </c>
      <c r="AQ349" s="15">
        <v>223.18137609109269</v>
      </c>
      <c r="AR349" s="15">
        <v>474.56305454665289</v>
      </c>
      <c r="AS349" s="15">
        <v>795.39178391467317</v>
      </c>
      <c r="AT349" s="15">
        <v>506.45984649805189</v>
      </c>
      <c r="AU349" s="15">
        <v>108.9478772454561</v>
      </c>
      <c r="AV349" s="15">
        <v>280.45037979756768</v>
      </c>
      <c r="AW349" s="15">
        <v>348.80265929861429</v>
      </c>
      <c r="AX349" s="15">
        <v>0.67048341473853368</v>
      </c>
      <c r="AY349" s="15"/>
      <c r="AZ349" s="15"/>
      <c r="BA349" s="15"/>
      <c r="BB349" s="15"/>
      <c r="BC349" s="15"/>
      <c r="BD349" s="15"/>
      <c r="BE349" s="15"/>
      <c r="BF349" s="15"/>
      <c r="BG349" s="15"/>
      <c r="BH349" s="15"/>
      <c r="BI349" s="15"/>
      <c r="BJ349" s="15"/>
      <c r="BK349" s="15"/>
      <c r="BL349" s="15"/>
      <c r="BM349" s="15"/>
      <c r="BN349" s="15"/>
      <c r="BO349" s="15"/>
      <c r="BP349" s="15"/>
      <c r="BQ349" s="15"/>
      <c r="BR349" s="15"/>
      <c r="BS349" s="15"/>
      <c r="BT349" s="15"/>
      <c r="BU349" s="15"/>
      <c r="BV349" s="15"/>
      <c r="BW349" s="15"/>
      <c r="BX349" s="15"/>
      <c r="BY349" s="15"/>
      <c r="BZ349" s="15"/>
      <c r="CA349" s="15"/>
      <c r="CB349" s="15"/>
      <c r="CC349" s="15"/>
      <c r="CD349" s="15"/>
      <c r="CE349" s="15"/>
      <c r="CF349" s="15"/>
    </row>
    <row r="350" spans="1:84" ht="16.5" x14ac:dyDescent="0.35">
      <c r="A350" s="14" t="s">
        <v>1032</v>
      </c>
      <c r="C350" s="15">
        <v>8828.99</v>
      </c>
      <c r="D350" s="15"/>
      <c r="E350" s="15"/>
      <c r="F350" s="15"/>
      <c r="G350" s="15">
        <v>674.76</v>
      </c>
      <c r="H350" s="15"/>
      <c r="I350" s="15">
        <v>207.00156920334234</v>
      </c>
      <c r="J350" s="15">
        <v>210.66</v>
      </c>
      <c r="K350" s="15"/>
      <c r="L350" s="15">
        <v>900.18149552397745</v>
      </c>
      <c r="M350" s="15">
        <v>886.06</v>
      </c>
      <c r="N350" s="15"/>
      <c r="O350" s="15">
        <v>72.048213734962872</v>
      </c>
      <c r="P350" s="15">
        <v>53.388111455402132</v>
      </c>
      <c r="Q350" s="15">
        <v>48.222894966482158</v>
      </c>
      <c r="R350" s="15"/>
      <c r="S350" s="15">
        <v>734.87120028987067</v>
      </c>
      <c r="T350" s="15">
        <v>759.61393628946087</v>
      </c>
      <c r="U350" s="15"/>
      <c r="V350" s="15"/>
      <c r="W350" s="15"/>
      <c r="X350" s="15">
        <v>1693.342479514755</v>
      </c>
      <c r="Y350" s="15">
        <v>438.30811519612161</v>
      </c>
      <c r="Z350" s="15"/>
      <c r="AA350" s="15">
        <v>681.29908021976541</v>
      </c>
      <c r="AB350" s="15">
        <v>593.624564495963</v>
      </c>
      <c r="AC350" s="15">
        <v>177.09324420452501</v>
      </c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  <c r="AN350" s="15">
        <v>165.65819997053521</v>
      </c>
      <c r="AO350" s="15">
        <v>88.109619695763072</v>
      </c>
      <c r="AP350" s="15">
        <v>290.41861767229898</v>
      </c>
      <c r="AQ350" s="15">
        <v>221.32324763377969</v>
      </c>
      <c r="AR350" s="15">
        <v>479.62647028205618</v>
      </c>
      <c r="AS350" s="15">
        <v>787.41826947316679</v>
      </c>
      <c r="AT350" s="15">
        <v>508.54368117003798</v>
      </c>
      <c r="AU350" s="15">
        <v>118.37915010503031</v>
      </c>
      <c r="AV350" s="15">
        <v>280.10347822497982</v>
      </c>
      <c r="AW350" s="15">
        <v>353.55690158161451</v>
      </c>
      <c r="AX350" s="15">
        <v>0.77195357516856777</v>
      </c>
      <c r="AY350" s="15"/>
      <c r="AZ350" s="15"/>
      <c r="BA350" s="15"/>
      <c r="BB350" s="15"/>
      <c r="BC350" s="15"/>
      <c r="BD350" s="15"/>
      <c r="BE350" s="15"/>
      <c r="BF350" s="15"/>
      <c r="BG350" s="15"/>
      <c r="BH350" s="15"/>
      <c r="BI350" s="15"/>
      <c r="BJ350" s="15"/>
      <c r="BK350" s="15"/>
      <c r="BL350" s="15"/>
      <c r="BM350" s="15"/>
      <c r="BN350" s="15"/>
      <c r="BO350" s="15"/>
      <c r="BP350" s="15"/>
      <c r="BQ350" s="15"/>
      <c r="BR350" s="15"/>
      <c r="BS350" s="15"/>
      <c r="BT350" s="15"/>
      <c r="BU350" s="15"/>
      <c r="BV350" s="15"/>
      <c r="BW350" s="15"/>
      <c r="BX350" s="15"/>
      <c r="BY350" s="15"/>
      <c r="BZ350" s="15"/>
      <c r="CA350" s="15"/>
      <c r="CB350" s="15"/>
      <c r="CC350" s="15"/>
      <c r="CD350" s="15"/>
      <c r="CE350" s="15"/>
      <c r="CF350" s="15"/>
    </row>
    <row r="351" spans="1:84" ht="16.5" x14ac:dyDescent="0.35">
      <c r="A351" s="14" t="s">
        <v>1033</v>
      </c>
      <c r="C351" s="15">
        <v>8914.25</v>
      </c>
      <c r="D351" s="15"/>
      <c r="E351" s="15"/>
      <c r="F351" s="15"/>
      <c r="G351" s="15">
        <v>721.59</v>
      </c>
      <c r="H351" s="15"/>
      <c r="I351" s="15">
        <v>212.7303224002259</v>
      </c>
      <c r="J351" s="15">
        <v>216.49</v>
      </c>
      <c r="K351" s="15"/>
      <c r="L351" s="15">
        <v>901.75619849901557</v>
      </c>
      <c r="M351" s="15">
        <v>887.61</v>
      </c>
      <c r="N351" s="15"/>
      <c r="O351" s="15">
        <v>66.429147220161568</v>
      </c>
      <c r="P351" s="15">
        <v>47.139566495845479</v>
      </c>
      <c r="Q351" s="15">
        <v>46.546760407670682</v>
      </c>
      <c r="R351" s="15"/>
      <c r="S351" s="15">
        <v>744.40159297462924</v>
      </c>
      <c r="T351" s="15">
        <v>769.46521240260586</v>
      </c>
      <c r="U351" s="15"/>
      <c r="V351" s="15"/>
      <c r="W351" s="15"/>
      <c r="X351" s="15">
        <v>1680.8842694991249</v>
      </c>
      <c r="Y351" s="15">
        <v>442.15827858584811</v>
      </c>
      <c r="Z351" s="15"/>
      <c r="AA351" s="15">
        <v>684.69279827478499</v>
      </c>
      <c r="AB351" s="15">
        <v>595.49948859450433</v>
      </c>
      <c r="AC351" s="15">
        <v>179.05745481003791</v>
      </c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  <c r="AN351" s="15">
        <v>169.34630068963011</v>
      </c>
      <c r="AO351" s="15">
        <v>82.719173841724484</v>
      </c>
      <c r="AP351" s="15">
        <v>282.02298579787958</v>
      </c>
      <c r="AQ351" s="15">
        <v>235.26014735990489</v>
      </c>
      <c r="AR351" s="15">
        <v>491.42037970909792</v>
      </c>
      <c r="AS351" s="15">
        <v>787.24969006469428</v>
      </c>
      <c r="AT351" s="15">
        <v>521.04526660114811</v>
      </c>
      <c r="AU351" s="15">
        <v>121.66609518986731</v>
      </c>
      <c r="AV351" s="15">
        <v>277.80032686638089</v>
      </c>
      <c r="AW351" s="15">
        <v>358.15962059660478</v>
      </c>
      <c r="AX351" s="15">
        <v>1.11094803144716</v>
      </c>
      <c r="AY351" s="15"/>
      <c r="AZ351" s="15"/>
      <c r="BA351" s="15"/>
      <c r="BB351" s="15"/>
      <c r="BC351" s="15"/>
      <c r="BD351" s="15"/>
      <c r="BE351" s="15"/>
      <c r="BF351" s="15"/>
      <c r="BG351" s="15"/>
      <c r="BH351" s="15"/>
      <c r="BI351" s="15"/>
      <c r="BJ351" s="15"/>
      <c r="BK351" s="15"/>
      <c r="BL351" s="15"/>
      <c r="BM351" s="15"/>
      <c r="BN351" s="15"/>
      <c r="BO351" s="15"/>
      <c r="BP351" s="15"/>
      <c r="BQ351" s="15"/>
      <c r="BR351" s="15"/>
      <c r="BS351" s="15"/>
      <c r="BT351" s="15"/>
      <c r="BU351" s="15"/>
      <c r="BV351" s="15"/>
      <c r="BW351" s="15"/>
      <c r="BX351" s="15"/>
      <c r="BY351" s="15"/>
      <c r="BZ351" s="15"/>
      <c r="CA351" s="15"/>
      <c r="CB351" s="15"/>
      <c r="CC351" s="15"/>
      <c r="CD351" s="15"/>
      <c r="CE351" s="15"/>
      <c r="CF351" s="15"/>
    </row>
    <row r="352" spans="1:84" ht="16.5" x14ac:dyDescent="0.35">
      <c r="A352" s="14" t="s">
        <v>1034</v>
      </c>
      <c r="C352" s="15">
        <v>8927.9500000000007</v>
      </c>
      <c r="D352" s="15"/>
      <c r="E352" s="15"/>
      <c r="F352" s="15"/>
      <c r="G352" s="15">
        <v>760.28</v>
      </c>
      <c r="H352" s="15"/>
      <c r="I352" s="15">
        <v>215.41291180459845</v>
      </c>
      <c r="J352" s="15">
        <v>219.22</v>
      </c>
      <c r="K352" s="15"/>
      <c r="L352" s="15">
        <v>902.21337033047826</v>
      </c>
      <c r="M352" s="15">
        <v>888.06</v>
      </c>
      <c r="N352" s="15"/>
      <c r="O352" s="15">
        <v>62.400763542534534</v>
      </c>
      <c r="P352" s="15">
        <v>46.392228472954898</v>
      </c>
      <c r="Q352" s="15">
        <v>41.612790060544867</v>
      </c>
      <c r="R352" s="15"/>
      <c r="S352" s="15">
        <v>719.48737986230969</v>
      </c>
      <c r="T352" s="15">
        <v>743.71215052681259</v>
      </c>
      <c r="U352" s="15"/>
      <c r="V352" s="15"/>
      <c r="W352" s="15"/>
      <c r="X352" s="15">
        <v>1700.714607228362</v>
      </c>
      <c r="Y352" s="15">
        <v>442.43596723833451</v>
      </c>
      <c r="Z352" s="15"/>
      <c r="AA352" s="15">
        <v>667.43522099095196</v>
      </c>
      <c r="AB352" s="15">
        <v>576.42095818750033</v>
      </c>
      <c r="AC352" s="15">
        <v>178.6133958963801</v>
      </c>
      <c r="AD352" s="15"/>
      <c r="AE352" s="15"/>
      <c r="AF352" s="15"/>
      <c r="AG352" s="15"/>
      <c r="AH352" s="15"/>
      <c r="AI352" s="15"/>
      <c r="AJ352" s="15"/>
      <c r="AK352" s="15"/>
      <c r="AL352" s="15"/>
      <c r="AM352" s="15"/>
      <c r="AN352" s="15">
        <v>182.05945732075369</v>
      </c>
      <c r="AO352" s="15">
        <v>81.627195908058539</v>
      </c>
      <c r="AP352" s="15">
        <v>276.94740158598393</v>
      </c>
      <c r="AQ352" s="15">
        <v>234.91440851456281</v>
      </c>
      <c r="AR352" s="15">
        <v>492.08920738021919</v>
      </c>
      <c r="AS352" s="15">
        <v>775.75215227945489</v>
      </c>
      <c r="AT352" s="15">
        <v>516.27468069170618</v>
      </c>
      <c r="AU352" s="15">
        <v>136.7731927986909</v>
      </c>
      <c r="AV352" s="15">
        <v>278.35189616058233</v>
      </c>
      <c r="AW352" s="15">
        <v>352.92244277775842</v>
      </c>
      <c r="AX352" s="15">
        <v>2.7655533252253321</v>
      </c>
      <c r="AY352" s="15"/>
      <c r="AZ352" s="15"/>
      <c r="BA352" s="15"/>
      <c r="BB352" s="15"/>
      <c r="BC352" s="15"/>
      <c r="BD352" s="15"/>
      <c r="BE352" s="15"/>
      <c r="BF352" s="15"/>
      <c r="BG352" s="15"/>
      <c r="BH352" s="15"/>
      <c r="BI352" s="15"/>
      <c r="BJ352" s="15"/>
      <c r="BK352" s="15"/>
      <c r="BL352" s="15"/>
      <c r="BM352" s="15"/>
      <c r="BN352" s="15"/>
      <c r="BO352" s="15"/>
      <c r="BP352" s="15"/>
      <c r="BQ352" s="15"/>
      <c r="BR352" s="15"/>
      <c r="BS352" s="15"/>
      <c r="BT352" s="15"/>
      <c r="BU352" s="15"/>
      <c r="BV352" s="15"/>
      <c r="BW352" s="15"/>
      <c r="BX352" s="15"/>
      <c r="BY352" s="15"/>
      <c r="BZ352" s="15"/>
      <c r="CA352" s="15"/>
      <c r="CB352" s="15"/>
      <c r="CC352" s="15"/>
      <c r="CD352" s="15"/>
      <c r="CE352" s="15"/>
      <c r="CF352" s="15"/>
    </row>
    <row r="353" spans="1:84" ht="16.5" x14ac:dyDescent="0.35">
      <c r="A353" s="14" t="s">
        <v>1041</v>
      </c>
      <c r="C353" s="15">
        <v>8907.64</v>
      </c>
      <c r="D353" s="15"/>
      <c r="E353" s="15"/>
      <c r="F353" s="15"/>
      <c r="G353" s="15">
        <v>766.66639050043739</v>
      </c>
      <c r="H353" s="15"/>
      <c r="I353" s="15">
        <v>219.91005855024736</v>
      </c>
      <c r="J353" s="15">
        <v>223.79662682019469</v>
      </c>
      <c r="K353" s="15"/>
      <c r="L353" s="15">
        <v>937.04939434904077</v>
      </c>
      <c r="M353" s="15">
        <v>922.34953782694731</v>
      </c>
      <c r="N353" s="15"/>
      <c r="O353" s="15">
        <v>62.580045358774051</v>
      </c>
      <c r="P353" s="15">
        <v>47.42943225290874</v>
      </c>
      <c r="Q353" s="15">
        <v>40.828430936091493</v>
      </c>
      <c r="R353" s="15"/>
      <c r="S353" s="15">
        <v>733.41251140325517</v>
      </c>
      <c r="T353" s="15">
        <v>758.10613409698601</v>
      </c>
      <c r="U353" s="15"/>
      <c r="V353" s="15"/>
      <c r="W353" s="15"/>
      <c r="X353" s="15">
        <v>1675.6361589333951</v>
      </c>
      <c r="Y353" s="15">
        <v>433.94742441034748</v>
      </c>
      <c r="Z353" s="15"/>
      <c r="AA353" s="15">
        <v>638.65702147465993</v>
      </c>
      <c r="AB353" s="15">
        <v>550.36965356281269</v>
      </c>
      <c r="AC353" s="15">
        <v>172.10943732830441</v>
      </c>
      <c r="AD353" s="15"/>
      <c r="AE353" s="15"/>
      <c r="AF353" s="15"/>
      <c r="AG353" s="15"/>
      <c r="AH353" s="15"/>
      <c r="AI353" s="15"/>
      <c r="AJ353" s="15"/>
      <c r="AK353" s="15"/>
      <c r="AL353" s="15"/>
      <c r="AM353" s="15"/>
      <c r="AN353" s="15">
        <v>178.43843708994419</v>
      </c>
      <c r="AO353" s="15">
        <v>86.267136496095134</v>
      </c>
      <c r="AP353" s="15">
        <v>289.6236248013941</v>
      </c>
      <c r="AQ353" s="15">
        <v>238.620016009507</v>
      </c>
      <c r="AR353" s="15">
        <v>489.378922499471</v>
      </c>
      <c r="AS353" s="15">
        <v>753.36561870896719</v>
      </c>
      <c r="AT353" s="15">
        <v>522.73743124981377</v>
      </c>
      <c r="AU353" s="15">
        <v>124.7233181206358</v>
      </c>
      <c r="AV353" s="15">
        <v>278.51879921056837</v>
      </c>
      <c r="AW353" s="15">
        <v>352.03432206373742</v>
      </c>
      <c r="AX353" s="15">
        <v>2.6906420437543712</v>
      </c>
      <c r="AY353" s="15"/>
      <c r="AZ353" s="15"/>
      <c r="BA353" s="15"/>
      <c r="BB353" s="15"/>
      <c r="BC353" s="15"/>
      <c r="BD353" s="15"/>
      <c r="BE353" s="15"/>
      <c r="BF353" s="15"/>
      <c r="BG353" s="15"/>
      <c r="BH353" s="15"/>
      <c r="BI353" s="15"/>
      <c r="BJ353" s="15"/>
      <c r="BK353" s="15"/>
      <c r="BL353" s="15"/>
      <c r="BM353" s="15"/>
      <c r="BN353" s="15"/>
      <c r="BO353" s="15"/>
      <c r="BP353" s="15"/>
      <c r="BQ353" s="15"/>
      <c r="BR353" s="15"/>
      <c r="BS353" s="15"/>
      <c r="BT353" s="15"/>
      <c r="BU353" s="15"/>
      <c r="BV353" s="15"/>
      <c r="BW353" s="15"/>
      <c r="BX353" s="15"/>
      <c r="BY353" s="15"/>
      <c r="BZ353" s="15"/>
      <c r="CA353" s="15"/>
      <c r="CB353" s="15"/>
      <c r="CC353" s="15"/>
      <c r="CD353" s="15"/>
      <c r="CE353" s="15"/>
      <c r="CF353" s="15"/>
    </row>
    <row r="354" spans="1:84" ht="16.5" x14ac:dyDescent="0.35">
      <c r="A354" s="14" t="s">
        <v>1042</v>
      </c>
      <c r="C354" s="15">
        <v>8879.11</v>
      </c>
      <c r="D354" s="15"/>
      <c r="E354" s="15"/>
      <c r="F354" s="15"/>
      <c r="G354" s="15">
        <v>746.52702489383455</v>
      </c>
      <c r="H354" s="15"/>
      <c r="I354" s="15">
        <v>224.69921930171813</v>
      </c>
      <c r="J354" s="15">
        <v>228.67042853960959</v>
      </c>
      <c r="K354" s="15"/>
      <c r="L354" s="15">
        <v>941.25408105872589</v>
      </c>
      <c r="M354" s="15">
        <v>926.48826398884762</v>
      </c>
      <c r="N354" s="15"/>
      <c r="O354" s="15">
        <v>64.836686573000392</v>
      </c>
      <c r="P354" s="15">
        <v>54.327461001771411</v>
      </c>
      <c r="Q354" s="15">
        <v>37.112987473161724</v>
      </c>
      <c r="R354" s="15"/>
      <c r="S354" s="15">
        <v>727.80042962211121</v>
      </c>
      <c r="T354" s="15">
        <v>752.3050964037526</v>
      </c>
      <c r="U354" s="15"/>
      <c r="V354" s="15"/>
      <c r="W354" s="15"/>
      <c r="X354" s="15">
        <v>1668.1595480022991</v>
      </c>
      <c r="Y354" s="15">
        <v>446.10457107534432</v>
      </c>
      <c r="Z354" s="15"/>
      <c r="AA354" s="15">
        <v>626.18472862313217</v>
      </c>
      <c r="AB354" s="15">
        <v>548.15610473800632</v>
      </c>
      <c r="AC354" s="15">
        <v>160.21373737370601</v>
      </c>
      <c r="AD354" s="15"/>
      <c r="AE354" s="15"/>
      <c r="AF354" s="15"/>
      <c r="AG354" s="15"/>
      <c r="AH354" s="15"/>
      <c r="AI354" s="15"/>
      <c r="AJ354" s="15"/>
      <c r="AK354" s="15"/>
      <c r="AL354" s="15"/>
      <c r="AM354" s="15"/>
      <c r="AN354" s="15">
        <v>181.0836063434208</v>
      </c>
      <c r="AO354" s="15">
        <v>85.747766130005033</v>
      </c>
      <c r="AP354" s="15">
        <v>294.06098825923073</v>
      </c>
      <c r="AQ354" s="15">
        <v>236.6373330429482</v>
      </c>
      <c r="AR354" s="15">
        <v>486.7165805959645</v>
      </c>
      <c r="AS354" s="15">
        <v>749.38107800631042</v>
      </c>
      <c r="AT354" s="15">
        <v>514.5233702994791</v>
      </c>
      <c r="AU354" s="15">
        <v>131.9268051589477</v>
      </c>
      <c r="AV354" s="15">
        <v>286.48436547460358</v>
      </c>
      <c r="AW354" s="15">
        <v>341.85519643576788</v>
      </c>
      <c r="AX354" s="15">
        <v>2.627640346625236</v>
      </c>
      <c r="AY354" s="15"/>
      <c r="AZ354" s="15"/>
      <c r="BA354" s="15"/>
      <c r="BB354" s="15"/>
      <c r="BC354" s="15"/>
      <c r="BD354" s="15"/>
      <c r="BE354" s="15"/>
      <c r="BF354" s="15"/>
      <c r="BG354" s="15"/>
      <c r="BH354" s="15"/>
      <c r="BI354" s="15"/>
      <c r="BJ354" s="15"/>
      <c r="BK354" s="15"/>
      <c r="BL354" s="15"/>
      <c r="BM354" s="15"/>
      <c r="BN354" s="15"/>
      <c r="BO354" s="15"/>
      <c r="BP354" s="15"/>
      <c r="BQ354" s="15"/>
      <c r="BR354" s="15"/>
      <c r="BS354" s="15"/>
      <c r="BT354" s="15"/>
      <c r="BU354" s="15"/>
      <c r="BV354" s="15"/>
      <c r="BW354" s="15"/>
      <c r="BX354" s="15"/>
      <c r="BY354" s="15"/>
      <c r="BZ354" s="15"/>
      <c r="CA354" s="15"/>
      <c r="CB354" s="15"/>
      <c r="CC354" s="15"/>
      <c r="CD354" s="15"/>
      <c r="CE354" s="15"/>
      <c r="CF354" s="15"/>
    </row>
    <row r="355" spans="1:84" ht="16.5" x14ac:dyDescent="0.35">
      <c r="A355" s="14" t="s">
        <v>1043</v>
      </c>
      <c r="C355" s="15">
        <v>8916.02</v>
      </c>
      <c r="D355" s="15"/>
      <c r="E355" s="15"/>
      <c r="F355" s="15"/>
      <c r="G355" s="15">
        <v>708.44047898809947</v>
      </c>
      <c r="H355" s="15"/>
      <c r="I355" s="15">
        <v>232.31864723316443</v>
      </c>
      <c r="J355" s="15">
        <v>236.42451800963551</v>
      </c>
      <c r="K355" s="15"/>
      <c r="L355" s="15">
        <v>933.72396362569725</v>
      </c>
      <c r="M355" s="15">
        <v>919.0762744224262</v>
      </c>
      <c r="N355" s="15"/>
      <c r="O355" s="15">
        <v>70.783612679783886</v>
      </c>
      <c r="P355" s="15">
        <v>52.062403982425238</v>
      </c>
      <c r="Q355" s="15">
        <v>47.765110812427118</v>
      </c>
      <c r="R355" s="15"/>
      <c r="S355" s="15">
        <v>735.57749821078096</v>
      </c>
      <c r="T355" s="15">
        <v>760.34401489872471</v>
      </c>
      <c r="U355" s="15"/>
      <c r="V355" s="15"/>
      <c r="W355" s="15"/>
      <c r="X355" s="15">
        <v>1698.957062075141</v>
      </c>
      <c r="Y355" s="15">
        <v>430.99570301077318</v>
      </c>
      <c r="Z355" s="15"/>
      <c r="AA355" s="15">
        <v>648.04770495083415</v>
      </c>
      <c r="AB355" s="15">
        <v>568.9931125581594</v>
      </c>
      <c r="AC355" s="15">
        <v>164.1091645386725</v>
      </c>
      <c r="AD355" s="15"/>
      <c r="AE355" s="15"/>
      <c r="AF355" s="15"/>
      <c r="AG355" s="15"/>
      <c r="AH355" s="15"/>
      <c r="AI355" s="15"/>
      <c r="AJ355" s="15"/>
      <c r="AK355" s="15"/>
      <c r="AL355" s="15"/>
      <c r="AM355" s="15"/>
      <c r="AN355" s="15">
        <v>178.95941169912271</v>
      </c>
      <c r="AO355" s="15">
        <v>87.346217500479511</v>
      </c>
      <c r="AP355" s="15">
        <v>297.02584458067378</v>
      </c>
      <c r="AQ355" s="15">
        <v>235.42766236134571</v>
      </c>
      <c r="AR355" s="15">
        <v>490.12815833029413</v>
      </c>
      <c r="AS355" s="15">
        <v>772.39787985840462</v>
      </c>
      <c r="AT355" s="15">
        <v>518.96178059286967</v>
      </c>
      <c r="AU355" s="15">
        <v>122.3017875409908</v>
      </c>
      <c r="AV355" s="15">
        <v>280.59564524075842</v>
      </c>
      <c r="AW355" s="15">
        <v>343.34018403088243</v>
      </c>
      <c r="AX355" s="15">
        <v>2.36446481286342</v>
      </c>
      <c r="AY355" s="15"/>
      <c r="AZ355" s="15"/>
      <c r="BA355" s="15"/>
      <c r="BB355" s="15"/>
      <c r="BC355" s="15"/>
      <c r="BD355" s="15"/>
      <c r="BE355" s="15"/>
      <c r="BF355" s="15"/>
      <c r="BG355" s="15"/>
      <c r="BH355" s="15"/>
      <c r="BI355" s="15"/>
      <c r="BJ355" s="15"/>
      <c r="BK355" s="15"/>
      <c r="BL355" s="15"/>
      <c r="BM355" s="15"/>
      <c r="BN355" s="15"/>
      <c r="BO355" s="15"/>
      <c r="BP355" s="15"/>
      <c r="BQ355" s="15"/>
      <c r="BR355" s="15"/>
      <c r="BS355" s="15"/>
      <c r="BT355" s="15"/>
      <c r="BU355" s="15"/>
      <c r="BV355" s="15"/>
      <c r="BW355" s="15"/>
      <c r="BX355" s="15"/>
      <c r="BY355" s="15"/>
      <c r="BZ355" s="15"/>
      <c r="CA355" s="15"/>
      <c r="CB355" s="15"/>
      <c r="CC355" s="15"/>
      <c r="CD355" s="15"/>
      <c r="CE355" s="15"/>
      <c r="CF355" s="15"/>
    </row>
    <row r="356" spans="1:84" ht="16.5" x14ac:dyDescent="0.35">
      <c r="A356" s="14" t="s">
        <v>1044</v>
      </c>
      <c r="C356" s="15">
        <v>8925.27</v>
      </c>
      <c r="D356" s="15"/>
      <c r="E356" s="15"/>
      <c r="F356" s="15"/>
      <c r="G356" s="15">
        <v>672.16274844774512</v>
      </c>
      <c r="H356" s="15"/>
      <c r="I356" s="15">
        <v>232.43057283482273</v>
      </c>
      <c r="J356" s="15">
        <v>236.53842172223091</v>
      </c>
      <c r="K356" s="15"/>
      <c r="L356" s="15">
        <v>895.03015788476171</v>
      </c>
      <c r="M356" s="15">
        <v>880.98947338808955</v>
      </c>
      <c r="N356" s="15"/>
      <c r="O356" s="15">
        <v>70.701243326299021</v>
      </c>
      <c r="P356" s="15">
        <v>49.267856724049423</v>
      </c>
      <c r="Q356" s="15">
        <v>50.44349095891998</v>
      </c>
      <c r="R356" s="15"/>
      <c r="S356" s="15">
        <v>736.74996424855283</v>
      </c>
      <c r="T356" s="15">
        <v>761.55595726599438</v>
      </c>
      <c r="U356" s="15"/>
      <c r="V356" s="15"/>
      <c r="W356" s="15"/>
      <c r="X356" s="15">
        <v>1731.0864016412991</v>
      </c>
      <c r="Y356" s="15">
        <v>437.44083722335353</v>
      </c>
      <c r="Z356" s="15"/>
      <c r="AA356" s="15">
        <v>653.63412351221541</v>
      </c>
      <c r="AB356" s="15">
        <v>574.27414108312871</v>
      </c>
      <c r="AC356" s="15">
        <v>165.1477574503308</v>
      </c>
      <c r="AD356" s="15"/>
      <c r="AE356" s="15"/>
      <c r="AF356" s="15"/>
      <c r="AG356" s="15"/>
      <c r="AH356" s="15"/>
      <c r="AI356" s="15"/>
      <c r="AJ356" s="15"/>
      <c r="AK356" s="15"/>
      <c r="AL356" s="15"/>
      <c r="AM356" s="15"/>
      <c r="AN356" s="15">
        <v>177.71660096913249</v>
      </c>
      <c r="AO356" s="15">
        <v>86.248845718583738</v>
      </c>
      <c r="AP356" s="15">
        <v>292.5653931563574</v>
      </c>
      <c r="AQ356" s="15">
        <v>221.82748247604451</v>
      </c>
      <c r="AR356" s="15">
        <v>498.8929496759369</v>
      </c>
      <c r="AS356" s="15">
        <v>814.9344142846345</v>
      </c>
      <c r="AT356" s="15">
        <v>518.08232184560063</v>
      </c>
      <c r="AU356" s="15">
        <v>123.7124157136853</v>
      </c>
      <c r="AV356" s="15">
        <v>270.83537590401107</v>
      </c>
      <c r="AW356" s="15">
        <v>359.58308068367728</v>
      </c>
      <c r="AX356" s="15">
        <v>1.9687742890423829</v>
      </c>
      <c r="AY356" s="15"/>
      <c r="AZ356" s="15"/>
      <c r="BA356" s="15"/>
      <c r="BB356" s="15"/>
      <c r="BC356" s="15"/>
      <c r="BD356" s="15"/>
      <c r="BE356" s="15"/>
      <c r="BF356" s="15"/>
      <c r="BG356" s="15"/>
      <c r="BH356" s="15"/>
      <c r="BI356" s="15"/>
      <c r="BJ356" s="15"/>
      <c r="BK356" s="15"/>
      <c r="BL356" s="15"/>
      <c r="BM356" s="15"/>
      <c r="BN356" s="15"/>
      <c r="BO356" s="15"/>
      <c r="BP356" s="15"/>
      <c r="BQ356" s="15"/>
      <c r="BR356" s="15"/>
      <c r="BS356" s="15"/>
      <c r="BT356" s="15"/>
      <c r="BU356" s="15"/>
      <c r="BV356" s="15"/>
      <c r="BW356" s="15"/>
      <c r="BX356" s="15"/>
      <c r="BY356" s="15"/>
      <c r="BZ356" s="15"/>
      <c r="CA356" s="15"/>
      <c r="CB356" s="15"/>
      <c r="CC356" s="15"/>
      <c r="CD356" s="15"/>
      <c r="CE356" s="15"/>
      <c r="CF356" s="15"/>
    </row>
    <row r="357" spans="1:84" ht="16.5" x14ac:dyDescent="0.35">
      <c r="A357" s="14" t="s">
        <v>1045</v>
      </c>
      <c r="C357" s="15">
        <v>8922.61</v>
      </c>
      <c r="D357" s="15"/>
      <c r="E357" s="15"/>
      <c r="F357" s="15"/>
      <c r="G357" s="15">
        <v>638.49492682177447</v>
      </c>
      <c r="H357" s="15"/>
      <c r="I357" s="15">
        <v>234.75222215758214</v>
      </c>
      <c r="J357" s="15">
        <v>238.90110258602701</v>
      </c>
      <c r="K357" s="15"/>
      <c r="L357" s="15">
        <v>888.75195616853603</v>
      </c>
      <c r="M357" s="15">
        <v>874.80976025208372</v>
      </c>
      <c r="N357" s="15"/>
      <c r="O357" s="15">
        <v>70.059788683861328</v>
      </c>
      <c r="P357" s="15">
        <v>44.71802071999484</v>
      </c>
      <c r="Q357" s="15">
        <v>54.0886709220649</v>
      </c>
      <c r="R357" s="15"/>
      <c r="S357" s="15">
        <v>734.15743647701572</v>
      </c>
      <c r="T357" s="15">
        <v>758.87614041550376</v>
      </c>
      <c r="U357" s="15"/>
      <c r="V357" s="15"/>
      <c r="W357" s="15"/>
      <c r="X357" s="15">
        <v>1750.1608929626641</v>
      </c>
      <c r="Y357" s="15">
        <v>442.24048852819737</v>
      </c>
      <c r="Z357" s="15"/>
      <c r="AA357" s="15">
        <v>638.17776118561574</v>
      </c>
      <c r="AB357" s="15">
        <v>559.60235530836906</v>
      </c>
      <c r="AC357" s="15">
        <v>162.3345736299531</v>
      </c>
      <c r="AD357" s="15"/>
      <c r="AE357" s="15"/>
      <c r="AF357" s="15"/>
      <c r="AG357" s="15"/>
      <c r="AH357" s="15"/>
      <c r="AI357" s="15"/>
      <c r="AJ357" s="15"/>
      <c r="AK357" s="15"/>
      <c r="AL357" s="15"/>
      <c r="AM357" s="15"/>
      <c r="AN357" s="15">
        <v>173.10867473027031</v>
      </c>
      <c r="AO357" s="15">
        <v>79.034736672716946</v>
      </c>
      <c r="AP357" s="15">
        <v>304.0166502388426</v>
      </c>
      <c r="AQ357" s="15">
        <v>225.91918363981429</v>
      </c>
      <c r="AR357" s="15">
        <v>515.52311318338843</v>
      </c>
      <c r="AS357" s="15">
        <v>824.22680627093371</v>
      </c>
      <c r="AT357" s="15">
        <v>534.03197726066867</v>
      </c>
      <c r="AU357" s="15">
        <v>120.9315482951601</v>
      </c>
      <c r="AV357" s="15">
        <v>252.1274331439696</v>
      </c>
      <c r="AW357" s="15">
        <v>367.69237073751111</v>
      </c>
      <c r="AX357" s="15">
        <v>1.7683298407071391</v>
      </c>
      <c r="AY357" s="15"/>
      <c r="AZ357" s="15"/>
      <c r="BA357" s="15"/>
      <c r="BB357" s="15"/>
      <c r="BC357" s="15"/>
      <c r="BD357" s="15"/>
      <c r="BE357" s="15"/>
      <c r="BF357" s="15"/>
      <c r="BG357" s="15"/>
      <c r="BH357" s="15"/>
      <c r="BI357" s="15"/>
      <c r="BJ357" s="15"/>
      <c r="BK357" s="15"/>
      <c r="BL357" s="15"/>
      <c r="BM357" s="15"/>
      <c r="BN357" s="15"/>
      <c r="BO357" s="15"/>
      <c r="BP357" s="15"/>
      <c r="BQ357" s="15"/>
      <c r="BR357" s="15"/>
      <c r="BS357" s="15"/>
      <c r="BT357" s="15"/>
      <c r="BU357" s="15"/>
      <c r="BV357" s="15"/>
      <c r="BW357" s="15"/>
      <c r="BX357" s="15"/>
      <c r="BY357" s="15"/>
      <c r="BZ357" s="15"/>
      <c r="CA357" s="15"/>
      <c r="CB357" s="15"/>
      <c r="CC357" s="15"/>
      <c r="CD357" s="15"/>
      <c r="CE357" s="15"/>
      <c r="CF357" s="15"/>
    </row>
    <row r="358" spans="1:84" ht="16.5" x14ac:dyDescent="0.35">
      <c r="A358" s="14" t="s">
        <v>1046</v>
      </c>
      <c r="C358" s="15">
        <v>8910.56</v>
      </c>
      <c r="D358" s="15"/>
      <c r="E358" s="15"/>
      <c r="F358" s="15"/>
      <c r="G358" s="15">
        <v>629.86989660643633</v>
      </c>
      <c r="H358" s="15"/>
      <c r="I358" s="15">
        <v>230.02853670262448</v>
      </c>
      <c r="J358" s="15">
        <v>234.09393333716071</v>
      </c>
      <c r="K358" s="15"/>
      <c r="L358" s="15">
        <v>865.2451312363894</v>
      </c>
      <c r="M358" s="15">
        <v>851.67169598066255</v>
      </c>
      <c r="N358" s="15"/>
      <c r="O358" s="15">
        <v>68.632577244718931</v>
      </c>
      <c r="P358" s="15">
        <v>46.01124714794846</v>
      </c>
      <c r="Q358" s="15">
        <v>50.782620258918477</v>
      </c>
      <c r="R358" s="15"/>
      <c r="S358" s="15">
        <v>741.10766173802631</v>
      </c>
      <c r="T358" s="15">
        <v>766.06037619251094</v>
      </c>
      <c r="U358" s="15"/>
      <c r="V358" s="15"/>
      <c r="W358" s="15"/>
      <c r="X358" s="15">
        <v>1744.2343072723941</v>
      </c>
      <c r="Y358" s="15">
        <v>451.99445886833172</v>
      </c>
      <c r="Z358" s="15"/>
      <c r="AA358" s="15">
        <v>636.53010201866789</v>
      </c>
      <c r="AB358" s="15">
        <v>565.59324613927754</v>
      </c>
      <c r="AC358" s="15">
        <v>154.47977266103919</v>
      </c>
      <c r="AD358" s="15"/>
      <c r="AE358" s="15"/>
      <c r="AF358" s="15"/>
      <c r="AG358" s="15"/>
      <c r="AH358" s="15"/>
      <c r="AI358" s="15"/>
      <c r="AJ358" s="15"/>
      <c r="AK358" s="15"/>
      <c r="AL358" s="15"/>
      <c r="AM358" s="15"/>
      <c r="AN358" s="15">
        <v>169.79223284377511</v>
      </c>
      <c r="AO358" s="15">
        <v>75.41885171281676</v>
      </c>
      <c r="AP358" s="15">
        <v>291.19000544367879</v>
      </c>
      <c r="AQ358" s="15">
        <v>225.92028458213801</v>
      </c>
      <c r="AR358" s="15">
        <v>540.62536577112485</v>
      </c>
      <c r="AS358" s="15">
        <v>824.05561396387793</v>
      </c>
      <c r="AT358" s="15">
        <v>551.73926092064391</v>
      </c>
      <c r="AU358" s="15">
        <v>129.68643761367611</v>
      </c>
      <c r="AV358" s="15">
        <v>257.14702963053691</v>
      </c>
      <c r="AW358" s="15">
        <v>348.91578074947307</v>
      </c>
      <c r="AX358" s="15">
        <v>1.275611506051374</v>
      </c>
      <c r="AY358" s="15"/>
      <c r="AZ358" s="15"/>
      <c r="BA358" s="15"/>
      <c r="BB358" s="15"/>
      <c r="BC358" s="15"/>
      <c r="BD358" s="15"/>
      <c r="BE358" s="15"/>
      <c r="BF358" s="15"/>
      <c r="BG358" s="15"/>
      <c r="BH358" s="15"/>
      <c r="BI358" s="15"/>
      <c r="BJ358" s="15"/>
      <c r="BK358" s="15"/>
      <c r="BL358" s="15"/>
      <c r="BM358" s="15"/>
      <c r="BN358" s="15"/>
      <c r="BO358" s="15"/>
      <c r="BP358" s="15"/>
      <c r="BQ358" s="15"/>
      <c r="BR358" s="15"/>
      <c r="BS358" s="15"/>
      <c r="BT358" s="15"/>
      <c r="BU358" s="15"/>
      <c r="BV358" s="15"/>
      <c r="BW358" s="15"/>
      <c r="BX358" s="15"/>
      <c r="BY358" s="15"/>
      <c r="BZ358" s="15"/>
      <c r="CA358" s="15"/>
      <c r="CB358" s="15"/>
      <c r="CC358" s="15"/>
      <c r="CD358" s="15"/>
      <c r="CE358" s="15"/>
      <c r="CF358" s="15"/>
    </row>
    <row r="359" spans="1:84" ht="16.5" x14ac:dyDescent="0.35">
      <c r="A359" s="14" t="s">
        <v>1047</v>
      </c>
      <c r="C359" s="15">
        <v>8928.0499999999993</v>
      </c>
      <c r="D359" s="15"/>
      <c r="E359" s="15"/>
      <c r="F359" s="15"/>
      <c r="G359" s="15">
        <v>640.42854828449401</v>
      </c>
      <c r="H359" s="15"/>
      <c r="I359" s="15">
        <v>230.78276229510163</v>
      </c>
      <c r="J359" s="15">
        <v>234.86148869397621</v>
      </c>
      <c r="K359" s="15"/>
      <c r="L359" s="15">
        <v>870.11701767954139</v>
      </c>
      <c r="M359" s="15">
        <v>856.46715525557977</v>
      </c>
      <c r="N359" s="15"/>
      <c r="O359" s="15">
        <v>68.490124765020482</v>
      </c>
      <c r="P359" s="15">
        <v>43.528598348266698</v>
      </c>
      <c r="Q359" s="15">
        <v>53.06436553748452</v>
      </c>
      <c r="R359" s="15"/>
      <c r="S359" s="15">
        <v>734.55861137737963</v>
      </c>
      <c r="T359" s="15">
        <v>759.29082266878265</v>
      </c>
      <c r="U359" s="15"/>
      <c r="V359" s="15"/>
      <c r="W359" s="15"/>
      <c r="X359" s="15">
        <v>1722.673133949934</v>
      </c>
      <c r="Y359" s="15">
        <v>452.6512149765432</v>
      </c>
      <c r="Z359" s="15"/>
      <c r="AA359" s="15">
        <v>638.99523803486579</v>
      </c>
      <c r="AB359" s="15">
        <v>560.1029522910859</v>
      </c>
      <c r="AC359" s="15">
        <v>162.7587452022064</v>
      </c>
      <c r="AD359" s="15"/>
      <c r="AE359" s="15"/>
      <c r="AF359" s="15"/>
      <c r="AG359" s="15"/>
      <c r="AH359" s="15"/>
      <c r="AI359" s="15"/>
      <c r="AJ359" s="15"/>
      <c r="AK359" s="15"/>
      <c r="AL359" s="15"/>
      <c r="AM359" s="15"/>
      <c r="AN359" s="15">
        <v>164.61213847217391</v>
      </c>
      <c r="AO359" s="15">
        <v>77.525851033751309</v>
      </c>
      <c r="AP359" s="15">
        <v>297.9153294500635</v>
      </c>
      <c r="AQ359" s="15">
        <v>241.64922924552701</v>
      </c>
      <c r="AR359" s="15">
        <v>532.9612644007168</v>
      </c>
      <c r="AS359" s="15">
        <v>819.04817296224439</v>
      </c>
      <c r="AT359" s="15">
        <v>556.86898103684575</v>
      </c>
      <c r="AU359" s="15">
        <v>128.2383550676588</v>
      </c>
      <c r="AV359" s="15">
        <v>268.74978389288009</v>
      </c>
      <c r="AW359" s="15">
        <v>353.14509352405639</v>
      </c>
      <c r="AX359" s="15">
        <v>1.507951381791969</v>
      </c>
      <c r="AY359" s="15"/>
      <c r="AZ359" s="15"/>
      <c r="BA359" s="15"/>
      <c r="BB359" s="15"/>
      <c r="BC359" s="15"/>
      <c r="BD359" s="15"/>
      <c r="BE359" s="15"/>
      <c r="BF359" s="15"/>
      <c r="BG359" s="15"/>
      <c r="BH359" s="15"/>
      <c r="BI359" s="15"/>
      <c r="BJ359" s="15"/>
      <c r="BK359" s="15"/>
      <c r="BL359" s="15"/>
      <c r="BM359" s="15"/>
      <c r="BN359" s="15"/>
      <c r="BO359" s="15"/>
      <c r="BP359" s="15"/>
      <c r="BQ359" s="15"/>
      <c r="BR359" s="15"/>
      <c r="BS359" s="15"/>
      <c r="BT359" s="15"/>
      <c r="BU359" s="15"/>
      <c r="BV359" s="15"/>
      <c r="BW359" s="15"/>
      <c r="BX359" s="15"/>
      <c r="BY359" s="15"/>
      <c r="BZ359" s="15"/>
      <c r="CA359" s="15"/>
      <c r="CB359" s="15"/>
      <c r="CC359" s="15"/>
      <c r="CD359" s="15"/>
      <c r="CE359" s="15"/>
      <c r="CF359" s="15"/>
    </row>
    <row r="360" spans="1:84" ht="16.5" x14ac:dyDescent="0.35">
      <c r="A360" s="14" t="s">
        <v>1048</v>
      </c>
      <c r="C360" s="15">
        <v>9000.09</v>
      </c>
      <c r="D360" s="15"/>
      <c r="E360" s="15"/>
      <c r="F360" s="15"/>
      <c r="G360" s="15">
        <v>636.33509794044937</v>
      </c>
      <c r="H360" s="15"/>
      <c r="I360" s="15">
        <v>236.64667356856293</v>
      </c>
      <c r="J360" s="15">
        <v>240.829035479353</v>
      </c>
      <c r="K360" s="15"/>
      <c r="L360" s="15">
        <v>849.59157770378431</v>
      </c>
      <c r="M360" s="15">
        <v>836.26370580083051</v>
      </c>
      <c r="N360" s="15"/>
      <c r="O360" s="15">
        <v>74.944086971733498</v>
      </c>
      <c r="P360" s="15">
        <v>47.877268364657652</v>
      </c>
      <c r="Q360" s="15">
        <v>57.817844779718101</v>
      </c>
      <c r="R360" s="15"/>
      <c r="S360" s="15">
        <v>761.81346014504527</v>
      </c>
      <c r="T360" s="15">
        <v>787.4633282006555</v>
      </c>
      <c r="U360" s="15"/>
      <c r="V360" s="15"/>
      <c r="W360" s="15"/>
      <c r="X360" s="15">
        <v>1724.7242472103669</v>
      </c>
      <c r="Y360" s="15">
        <v>448.19623274185108</v>
      </c>
      <c r="Z360" s="15"/>
      <c r="AA360" s="15">
        <v>661.82873730353015</v>
      </c>
      <c r="AB360" s="15">
        <v>585.38004504761659</v>
      </c>
      <c r="AC360" s="15">
        <v>163.31198897810211</v>
      </c>
      <c r="AD360" s="15"/>
      <c r="AE360" s="15"/>
      <c r="AF360" s="15"/>
      <c r="AG360" s="15"/>
      <c r="AH360" s="15"/>
      <c r="AI360" s="15"/>
      <c r="AJ360" s="15"/>
      <c r="AK360" s="15"/>
      <c r="AL360" s="15"/>
      <c r="AM360" s="15"/>
      <c r="AN360" s="15">
        <v>164.6600607551604</v>
      </c>
      <c r="AO360" s="15">
        <v>83.350255201902186</v>
      </c>
      <c r="AP360" s="15">
        <v>302.98485654779557</v>
      </c>
      <c r="AQ360" s="15">
        <v>236.25156550559319</v>
      </c>
      <c r="AR360" s="15">
        <v>517.2317628277309</v>
      </c>
      <c r="AS360" s="15">
        <v>823.48007607447585</v>
      </c>
      <c r="AT360" s="15">
        <v>559.92517520877618</v>
      </c>
      <c r="AU360" s="15">
        <v>138.05863672710271</v>
      </c>
      <c r="AV360" s="15">
        <v>270.51513699961879</v>
      </c>
      <c r="AW360" s="15">
        <v>374.32789704409919</v>
      </c>
      <c r="AX360" s="15">
        <v>1.1067379095167951</v>
      </c>
      <c r="AY360" s="15"/>
      <c r="AZ360" s="15"/>
      <c r="BA360" s="15"/>
      <c r="BB360" s="15"/>
      <c r="BC360" s="15"/>
      <c r="BD360" s="15"/>
      <c r="BE360" s="15"/>
      <c r="BF360" s="15"/>
      <c r="BG360" s="15"/>
      <c r="BH360" s="15"/>
      <c r="BI360" s="15"/>
      <c r="BJ360" s="15"/>
      <c r="BK360" s="15"/>
      <c r="BL360" s="15"/>
      <c r="BM360" s="15"/>
      <c r="BN360" s="15"/>
      <c r="BO360" s="15"/>
      <c r="BP360" s="15"/>
      <c r="BQ360" s="15"/>
      <c r="BR360" s="15"/>
      <c r="BS360" s="15"/>
      <c r="BT360" s="15"/>
      <c r="BU360" s="15"/>
      <c r="BV360" s="15"/>
      <c r="BW360" s="15"/>
      <c r="BX360" s="15"/>
      <c r="BY360" s="15"/>
      <c r="BZ360" s="15"/>
      <c r="CA360" s="15"/>
      <c r="CB360" s="15"/>
      <c r="CC360" s="15"/>
      <c r="CD360" s="15"/>
      <c r="CE360" s="15"/>
      <c r="CF360" s="15"/>
    </row>
    <row r="361" spans="1:84" ht="16.5" x14ac:dyDescent="0.35">
      <c r="A361" s="14" t="s">
        <v>1049</v>
      </c>
      <c r="C361" s="15">
        <v>8994.36</v>
      </c>
      <c r="D361" s="15"/>
      <c r="E361" s="15"/>
      <c r="F361" s="15"/>
      <c r="G361" s="15">
        <v>643.95448148258322</v>
      </c>
      <c r="H361" s="15"/>
      <c r="I361" s="15">
        <v>231.27781190219042</v>
      </c>
      <c r="J361" s="15">
        <v>235.36528753294479</v>
      </c>
      <c r="K361" s="15"/>
      <c r="L361" s="15">
        <v>865.86696253373111</v>
      </c>
      <c r="M361" s="15">
        <v>852.2837723697711</v>
      </c>
      <c r="N361" s="15"/>
      <c r="O361" s="15">
        <v>75.196040380576505</v>
      </c>
      <c r="P361" s="15">
        <v>47.015132748680493</v>
      </c>
      <c r="Q361" s="15">
        <v>59.035315221040683</v>
      </c>
      <c r="R361" s="15"/>
      <c r="S361" s="15">
        <v>769.88598448284279</v>
      </c>
      <c r="T361" s="15">
        <v>795.80765028812891</v>
      </c>
      <c r="U361" s="15"/>
      <c r="V361" s="15"/>
      <c r="W361" s="15"/>
      <c r="X361" s="15">
        <v>1712.491000165586</v>
      </c>
      <c r="Y361" s="15">
        <v>452.91021587724669</v>
      </c>
      <c r="Z361" s="15"/>
      <c r="AA361" s="15">
        <v>660.22591152286054</v>
      </c>
      <c r="AB361" s="15">
        <v>594.11557879695317</v>
      </c>
      <c r="AC361" s="15">
        <v>152.76326274212971</v>
      </c>
      <c r="AD361" s="15"/>
      <c r="AE361" s="15"/>
      <c r="AF361" s="15"/>
      <c r="AG361" s="15"/>
      <c r="AH361" s="15"/>
      <c r="AI361" s="15"/>
      <c r="AJ361" s="15"/>
      <c r="AK361" s="15"/>
      <c r="AL361" s="15"/>
      <c r="AM361" s="15"/>
      <c r="AN361" s="15">
        <v>173.17182116680249</v>
      </c>
      <c r="AO361" s="15">
        <v>83.880249469514581</v>
      </c>
      <c r="AP361" s="15">
        <v>324.77022863898071</v>
      </c>
      <c r="AQ361" s="15">
        <v>228.626829020587</v>
      </c>
      <c r="AR361" s="15">
        <v>495.0028508021727</v>
      </c>
      <c r="AS361" s="15">
        <v>799.93535459899567</v>
      </c>
      <c r="AT361" s="15">
        <v>554.29204475558367</v>
      </c>
      <c r="AU361" s="15">
        <v>136.32882630891891</v>
      </c>
      <c r="AV361" s="15">
        <v>275.35247794194578</v>
      </c>
      <c r="AW361" s="15">
        <v>375.74739136351019</v>
      </c>
      <c r="AX361" s="15">
        <v>1.5106574912786139</v>
      </c>
      <c r="AY361" s="15"/>
      <c r="AZ361" s="15"/>
      <c r="BA361" s="15"/>
      <c r="BB361" s="15"/>
      <c r="BC361" s="15"/>
      <c r="BD361" s="15"/>
      <c r="BE361" s="15"/>
      <c r="BF361" s="15"/>
      <c r="BG361" s="15"/>
      <c r="BH361" s="15"/>
      <c r="BI361" s="15"/>
      <c r="BJ361" s="15"/>
      <c r="BK361" s="15"/>
      <c r="BL361" s="15"/>
      <c r="BM361" s="15"/>
      <c r="BN361" s="15"/>
      <c r="BO361" s="15"/>
      <c r="BP361" s="15"/>
      <c r="BQ361" s="15"/>
      <c r="BR361" s="15"/>
      <c r="BS361" s="15"/>
      <c r="BT361" s="15"/>
      <c r="BU361" s="15"/>
      <c r="BV361" s="15"/>
      <c r="BW361" s="15"/>
      <c r="BX361" s="15"/>
      <c r="BY361" s="15"/>
      <c r="BZ361" s="15"/>
      <c r="CA361" s="15"/>
      <c r="CB361" s="15"/>
      <c r="CC361" s="15"/>
      <c r="CD361" s="15"/>
      <c r="CE361" s="15"/>
      <c r="CF361" s="15"/>
    </row>
    <row r="362" spans="1:84" ht="16.5" x14ac:dyDescent="0.35">
      <c r="A362" s="14" t="s">
        <v>1050</v>
      </c>
      <c r="C362" s="15">
        <v>9045.36</v>
      </c>
      <c r="D362" s="15"/>
      <c r="E362" s="15"/>
      <c r="F362" s="15"/>
      <c r="G362" s="15">
        <v>669.71928905459458</v>
      </c>
      <c r="H362" s="15"/>
      <c r="I362" s="15">
        <v>230.88106899675043</v>
      </c>
      <c r="J362" s="15">
        <v>234.96153281368521</v>
      </c>
      <c r="K362" s="15"/>
      <c r="L362" s="15">
        <v>890.06157059751501</v>
      </c>
      <c r="M362" s="15">
        <v>876.09883025264594</v>
      </c>
      <c r="N362" s="15"/>
      <c r="O362" s="15">
        <v>78.887381578981447</v>
      </c>
      <c r="P362" s="15">
        <v>49.767994610121193</v>
      </c>
      <c r="Q362" s="15">
        <v>61.488424122404282</v>
      </c>
      <c r="R362" s="15"/>
      <c r="S362" s="15">
        <v>777.71508707347186</v>
      </c>
      <c r="T362" s="15">
        <v>803.90035474318984</v>
      </c>
      <c r="U362" s="15"/>
      <c r="V362" s="15"/>
      <c r="W362" s="15"/>
      <c r="X362" s="15">
        <v>1721.3374220550279</v>
      </c>
      <c r="Y362" s="15">
        <v>447.10248306981248</v>
      </c>
      <c r="Z362" s="15"/>
      <c r="AA362" s="15">
        <v>644.72878627602324</v>
      </c>
      <c r="AB362" s="15">
        <v>588.54170777247464</v>
      </c>
      <c r="AC362" s="15">
        <v>140.80605122420019</v>
      </c>
      <c r="AD362" s="15"/>
      <c r="AE362" s="15"/>
      <c r="AF362" s="15"/>
      <c r="AG362" s="15"/>
      <c r="AH362" s="15"/>
      <c r="AI362" s="15"/>
      <c r="AJ362" s="15"/>
      <c r="AK362" s="15"/>
      <c r="AL362" s="15"/>
      <c r="AM362" s="15"/>
      <c r="AN362" s="15">
        <v>188.98703460434379</v>
      </c>
      <c r="AO362" s="15">
        <v>83.61126935867992</v>
      </c>
      <c r="AP362" s="15">
        <v>326.28702642305768</v>
      </c>
      <c r="AQ362" s="15">
        <v>225.41839533424081</v>
      </c>
      <c r="AR362" s="15">
        <v>503.76117307485799</v>
      </c>
      <c r="AS362" s="15">
        <v>797.88038268769242</v>
      </c>
      <c r="AT362" s="15">
        <v>555.96583073947716</v>
      </c>
      <c r="AU362" s="15">
        <v>131.44196748522589</v>
      </c>
      <c r="AV362" s="15">
        <v>275.5171036863299</v>
      </c>
      <c r="AW362" s="15">
        <v>361.51199707827891</v>
      </c>
      <c r="AX362" s="15">
        <v>1.256594680884622</v>
      </c>
      <c r="AY362" s="15"/>
      <c r="AZ362" s="15"/>
      <c r="BA362" s="15"/>
      <c r="BB362" s="15"/>
      <c r="BC362" s="15"/>
      <c r="BD362" s="15"/>
      <c r="BE362" s="15"/>
      <c r="BF362" s="15"/>
      <c r="BG362" s="15"/>
      <c r="BH362" s="15"/>
      <c r="BI362" s="15"/>
      <c r="BJ362" s="15"/>
      <c r="BK362" s="15"/>
      <c r="BL362" s="15"/>
      <c r="BM362" s="15"/>
      <c r="BN362" s="15"/>
      <c r="BO362" s="15"/>
      <c r="BP362" s="15"/>
      <c r="BQ362" s="15"/>
      <c r="BR362" s="15"/>
      <c r="BS362" s="15"/>
      <c r="BT362" s="15"/>
      <c r="BU362" s="15"/>
      <c r="BV362" s="15"/>
      <c r="BW362" s="15"/>
      <c r="BX362" s="15"/>
      <c r="BY362" s="15"/>
      <c r="BZ362" s="15"/>
      <c r="CA362" s="15"/>
      <c r="CB362" s="15"/>
      <c r="CC362" s="15"/>
      <c r="CD362" s="15"/>
      <c r="CE362" s="15"/>
      <c r="CF362" s="15"/>
    </row>
    <row r="363" spans="1:84" ht="16.5" x14ac:dyDescent="0.35">
      <c r="A363" s="14" t="s">
        <v>1051</v>
      </c>
      <c r="C363" s="15">
        <v>9087.1299999999992</v>
      </c>
      <c r="D363" s="15"/>
      <c r="E363" s="15"/>
      <c r="F363" s="15"/>
      <c r="G363" s="15">
        <v>730.32563304835799</v>
      </c>
      <c r="H363" s="15"/>
      <c r="I363" s="15">
        <v>234.63609295540152</v>
      </c>
      <c r="J363" s="15">
        <v>238.78292098080769</v>
      </c>
      <c r="K363" s="15"/>
      <c r="L363" s="15">
        <v>897.92260619218621</v>
      </c>
      <c r="M363" s="15">
        <v>883.83654673943056</v>
      </c>
      <c r="N363" s="15"/>
      <c r="O363" s="15">
        <v>75.798494580407194</v>
      </c>
      <c r="P363" s="15">
        <v>46.025665600233658</v>
      </c>
      <c r="Q363" s="15">
        <v>60.874435322620776</v>
      </c>
      <c r="R363" s="15"/>
      <c r="S363" s="15">
        <v>761.94170250598893</v>
      </c>
      <c r="T363" s="15">
        <v>787.59588841604705</v>
      </c>
      <c r="U363" s="15"/>
      <c r="V363" s="15"/>
      <c r="W363" s="15"/>
      <c r="X363" s="15">
        <v>1745.0061850771867</v>
      </c>
      <c r="Y363" s="15">
        <v>436.60443468497982</v>
      </c>
      <c r="Z363" s="15"/>
      <c r="AA363" s="15">
        <v>645.366193084011</v>
      </c>
      <c r="AB363" s="15">
        <v>585.0649829710369</v>
      </c>
      <c r="AC363" s="15">
        <v>145.00384081578079</v>
      </c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>
        <v>191.99267406756468</v>
      </c>
      <c r="AO363" s="15">
        <v>79.368440439407763</v>
      </c>
      <c r="AP363" s="15">
        <v>310.04823856498854</v>
      </c>
      <c r="AQ363" s="15">
        <v>224.7577948051964</v>
      </c>
      <c r="AR363" s="15">
        <v>509.32928152581269</v>
      </c>
      <c r="AS363" s="15">
        <v>799.30555401007632</v>
      </c>
      <c r="AT363" s="15">
        <v>560.05129725570032</v>
      </c>
      <c r="AU363" s="15">
        <v>122.49432657940554</v>
      </c>
      <c r="AV363" s="15">
        <v>280.10581323500969</v>
      </c>
      <c r="AW363" s="15">
        <v>348.36414375643341</v>
      </c>
      <c r="AX363" s="15">
        <v>2.1942861497414738</v>
      </c>
      <c r="AY363" s="15"/>
      <c r="AZ363" s="15"/>
      <c r="BA363" s="15"/>
      <c r="BB363" s="15"/>
      <c r="BC363" s="15"/>
      <c r="BD363" s="15"/>
      <c r="BE363" s="15"/>
      <c r="BF363" s="15"/>
      <c r="BG363" s="15"/>
      <c r="BH363" s="15"/>
      <c r="BI363" s="15"/>
      <c r="BJ363" s="15"/>
      <c r="BK363" s="15"/>
      <c r="BL363" s="15"/>
      <c r="BM363" s="15"/>
      <c r="BN363" s="15"/>
      <c r="BO363" s="15"/>
      <c r="BP363" s="15"/>
      <c r="BQ363" s="15"/>
      <c r="BR363" s="15"/>
      <c r="BS363" s="15"/>
      <c r="BT363" s="15"/>
      <c r="BU363" s="15"/>
      <c r="BV363" s="15"/>
      <c r="BW363" s="15"/>
      <c r="BX363" s="15"/>
      <c r="BY363" s="15"/>
      <c r="BZ363" s="15"/>
      <c r="CA363" s="15"/>
      <c r="CB363" s="15"/>
      <c r="CC363" s="15"/>
      <c r="CD363" s="15"/>
      <c r="CE363" s="15"/>
      <c r="CF363" s="15"/>
    </row>
    <row r="364" spans="1:84" ht="16.5" x14ac:dyDescent="0.35">
      <c r="A364" s="14" t="s">
        <v>1052</v>
      </c>
      <c r="C364" s="15">
        <v>9115.64</v>
      </c>
      <c r="D364" s="15"/>
      <c r="E364" s="15"/>
      <c r="F364" s="15"/>
      <c r="G364" s="15">
        <v>762.70497830724651</v>
      </c>
      <c r="H364" s="15"/>
      <c r="I364" s="15">
        <v>221.18957696741631</v>
      </c>
      <c r="J364" s="15">
        <v>225.09875873541719</v>
      </c>
      <c r="K364" s="15"/>
      <c r="L364" s="15">
        <v>896.32339560989226</v>
      </c>
      <c r="M364" s="15">
        <v>882.262423592495</v>
      </c>
      <c r="N364" s="15"/>
      <c r="O364" s="15">
        <v>79.17768674016061</v>
      </c>
      <c r="P364" s="15">
        <v>45.730900843926776</v>
      </c>
      <c r="Q364" s="15">
        <v>65.934940941131174</v>
      </c>
      <c r="R364" s="15"/>
      <c r="S364" s="15">
        <v>749.72979700258509</v>
      </c>
      <c r="T364" s="15">
        <v>774.97281432445584</v>
      </c>
      <c r="U364" s="15"/>
      <c r="V364" s="15"/>
      <c r="W364" s="15"/>
      <c r="X364" s="15">
        <v>1742.64286948989</v>
      </c>
      <c r="Y364" s="15">
        <v>443.12949578004606</v>
      </c>
      <c r="Z364" s="15"/>
      <c r="AA364" s="15">
        <v>617.09051631353339</v>
      </c>
      <c r="AB364" s="15">
        <v>553.22138306152453</v>
      </c>
      <c r="AC364" s="15">
        <v>144.86065507891274</v>
      </c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5">
        <v>187.98296425327902</v>
      </c>
      <c r="AO364" s="15">
        <v>72.254209289427166</v>
      </c>
      <c r="AP364" s="15">
        <v>338.1448469505321</v>
      </c>
      <c r="AQ364" s="15">
        <v>252.56733274484498</v>
      </c>
      <c r="AR364" s="15">
        <v>510.0120216890918</v>
      </c>
      <c r="AS364" s="15">
        <v>749.31489878981688</v>
      </c>
      <c r="AT364" s="15">
        <v>553.64894479461805</v>
      </c>
      <c r="AU364" s="15">
        <v>130.14978275471677</v>
      </c>
      <c r="AV364" s="15">
        <v>288.07262428943443</v>
      </c>
      <c r="AW364" s="15">
        <v>355.45943398750762</v>
      </c>
      <c r="AX364" s="15">
        <v>2.5743082983309602</v>
      </c>
      <c r="AY364" s="15"/>
      <c r="AZ364" s="15"/>
      <c r="BA364" s="15"/>
      <c r="BB364" s="15"/>
      <c r="BC364" s="15"/>
      <c r="BD364" s="15"/>
      <c r="BE364" s="15"/>
      <c r="BF364" s="15"/>
      <c r="BG364" s="15"/>
      <c r="BH364" s="15"/>
      <c r="BI364" s="15"/>
      <c r="BJ364" s="15"/>
      <c r="BK364" s="15"/>
      <c r="BL364" s="15"/>
      <c r="BM364" s="15"/>
      <c r="BN364" s="15"/>
      <c r="BO364" s="15"/>
      <c r="BP364" s="15"/>
      <c r="BQ364" s="15"/>
      <c r="BR364" s="15"/>
      <c r="BS364" s="15"/>
      <c r="BT364" s="15"/>
      <c r="BU364" s="15"/>
      <c r="BV364" s="15"/>
      <c r="BW364" s="15"/>
      <c r="BX364" s="15"/>
      <c r="BY364" s="15"/>
      <c r="BZ364" s="15"/>
      <c r="CA364" s="15"/>
      <c r="CB364" s="15"/>
      <c r="CC364" s="15"/>
      <c r="CD364" s="15"/>
      <c r="CE364" s="15"/>
      <c r="CF364" s="15"/>
    </row>
    <row r="365" spans="1:84" ht="16.5" x14ac:dyDescent="0.35">
      <c r="A365" s="14" t="s">
        <v>1053</v>
      </c>
      <c r="C365" s="15">
        <v>9063.3700000000008</v>
      </c>
      <c r="D365" s="15"/>
      <c r="E365" s="15"/>
      <c r="F365" s="15"/>
      <c r="G365" s="15">
        <v>726.95676040022943</v>
      </c>
      <c r="H365" s="15"/>
      <c r="I365" s="15">
        <v>229.97451976128119</v>
      </c>
      <c r="J365" s="15">
        <v>234.03896173038896</v>
      </c>
      <c r="K365" s="15"/>
      <c r="L365" s="15">
        <v>890.62546643535768</v>
      </c>
      <c r="M365" s="15">
        <v>876.6538800382317</v>
      </c>
      <c r="N365" s="15"/>
      <c r="O365" s="15">
        <v>82.058805941636862</v>
      </c>
      <c r="P365" s="15">
        <v>48.776421720555028</v>
      </c>
      <c r="Q365" s="15">
        <v>66.952718882157754</v>
      </c>
      <c r="R365" s="15"/>
      <c r="S365" s="15">
        <v>747.53916189638289</v>
      </c>
      <c r="T365" s="15">
        <v>772.70842165899307</v>
      </c>
      <c r="U365" s="15"/>
      <c r="V365" s="15"/>
      <c r="W365" s="15"/>
      <c r="X365" s="15">
        <v>1708.6094168308823</v>
      </c>
      <c r="Y365" s="15">
        <v>452.21473418445743</v>
      </c>
      <c r="Z365" s="15"/>
      <c r="AA365" s="15">
        <v>635.44328248581064</v>
      </c>
      <c r="AB365" s="15">
        <v>563.65709051693148</v>
      </c>
      <c r="AC365" s="15">
        <v>155.18646651962294</v>
      </c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>
        <v>181.56818155099253</v>
      </c>
      <c r="AO365" s="15">
        <v>81.094447567440355</v>
      </c>
      <c r="AP365" s="15">
        <v>327.61882053246444</v>
      </c>
      <c r="AQ365" s="15">
        <v>270.02459985284656</v>
      </c>
      <c r="AR365" s="15">
        <v>501.77577292798287</v>
      </c>
      <c r="AS365" s="15">
        <v>721.75752900234568</v>
      </c>
      <c r="AT365" s="15">
        <v>551.78665611144504</v>
      </c>
      <c r="AU365" s="15">
        <v>128.94037562304175</v>
      </c>
      <c r="AV365" s="15">
        <v>291.95289911544313</v>
      </c>
      <c r="AW365" s="15">
        <v>341.11826201142475</v>
      </c>
      <c r="AX365" s="15">
        <v>2.3694933941932104</v>
      </c>
      <c r="AY365" s="15"/>
      <c r="AZ365" s="15"/>
      <c r="BA365" s="15"/>
      <c r="BB365" s="15"/>
      <c r="BC365" s="15"/>
      <c r="BD365" s="15"/>
      <c r="BE365" s="15"/>
      <c r="BF365" s="15"/>
      <c r="BG365" s="15"/>
      <c r="BH365" s="15"/>
      <c r="BI365" s="15"/>
      <c r="BJ365" s="15"/>
      <c r="BK365" s="15"/>
      <c r="BL365" s="15"/>
      <c r="BM365" s="15"/>
      <c r="BN365" s="15"/>
      <c r="BO365" s="15"/>
      <c r="BP365" s="15"/>
      <c r="BQ365" s="15"/>
      <c r="BR365" s="15"/>
      <c r="BS365" s="15"/>
      <c r="BT365" s="15"/>
      <c r="BU365" s="15"/>
      <c r="BV365" s="15"/>
      <c r="BW365" s="15"/>
      <c r="BX365" s="15"/>
      <c r="BY365" s="15"/>
      <c r="BZ365" s="15"/>
      <c r="CA365" s="15"/>
      <c r="CB365" s="15"/>
      <c r="CC365" s="15"/>
      <c r="CD365" s="15"/>
      <c r="CE365" s="15"/>
      <c r="CF365" s="15"/>
    </row>
    <row r="366" spans="1:84" ht="16.5" x14ac:dyDescent="0.35">
      <c r="A366" s="14" t="s">
        <v>1054</v>
      </c>
      <c r="C366" s="15">
        <v>8942.42</v>
      </c>
      <c r="D366" s="15"/>
      <c r="E366" s="15"/>
      <c r="F366" s="15"/>
      <c r="G366" s="15">
        <v>679.1115858136443</v>
      </c>
      <c r="H366" s="15"/>
      <c r="I366" s="15">
        <v>223.15319833086556</v>
      </c>
      <c r="J366" s="15">
        <v>227.097084052545</v>
      </c>
      <c r="K366" s="15"/>
      <c r="L366" s="15">
        <v>874.10273965647661</v>
      </c>
      <c r="M366" s="15">
        <v>860.39035166924032</v>
      </c>
      <c r="N366" s="15"/>
      <c r="O366" s="15">
        <v>82.616966747284081</v>
      </c>
      <c r="P366" s="15">
        <v>49.933035614029578</v>
      </c>
      <c r="Q366" s="15">
        <v>66.583290100804064</v>
      </c>
      <c r="R366" s="15"/>
      <c r="S366" s="15">
        <v>731.83136951181984</v>
      </c>
      <c r="T366" s="15">
        <v>756.47175596989132</v>
      </c>
      <c r="U366" s="15"/>
      <c r="V366" s="15"/>
      <c r="W366" s="15"/>
      <c r="X366" s="15">
        <v>1688.3485032854069</v>
      </c>
      <c r="Y366" s="15">
        <v>427.2473642227427</v>
      </c>
      <c r="Z366" s="15"/>
      <c r="AA366" s="15">
        <v>646.70716170650724</v>
      </c>
      <c r="AB366" s="15">
        <v>564.5011614298088</v>
      </c>
      <c r="AC366" s="15">
        <v>167.0846296159886</v>
      </c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>
        <v>182.5440761478259</v>
      </c>
      <c r="AO366" s="15">
        <v>88.622614884891618</v>
      </c>
      <c r="AP366" s="15">
        <v>327.4942867395128</v>
      </c>
      <c r="AQ366" s="15">
        <v>305.79519687221801</v>
      </c>
      <c r="AR366" s="15">
        <v>494.13885595544974</v>
      </c>
      <c r="AS366" s="15">
        <v>697.9462625602074</v>
      </c>
      <c r="AT366" s="15">
        <v>551.68150664166421</v>
      </c>
      <c r="AU366" s="15">
        <v>113.3036874331535</v>
      </c>
      <c r="AV366" s="15">
        <v>298.03871520235282</v>
      </c>
      <c r="AW366" s="15">
        <v>335.84229421503471</v>
      </c>
      <c r="AX366" s="15">
        <v>1.6307104802843291</v>
      </c>
      <c r="AY366" s="15"/>
      <c r="AZ366" s="15"/>
      <c r="BA366" s="15"/>
      <c r="BB366" s="15"/>
      <c r="BC366" s="15"/>
      <c r="BD366" s="15"/>
      <c r="BE366" s="15"/>
      <c r="BF366" s="15"/>
      <c r="BG366" s="15"/>
      <c r="BH366" s="15"/>
      <c r="BI366" s="15"/>
      <c r="BJ366" s="15"/>
      <c r="BK366" s="15"/>
      <c r="BL366" s="15"/>
      <c r="BM366" s="15"/>
      <c r="BN366" s="15"/>
      <c r="BO366" s="15"/>
      <c r="BP366" s="15"/>
      <c r="BQ366" s="15"/>
      <c r="BR366" s="15"/>
      <c r="BS366" s="15"/>
      <c r="BT366" s="15"/>
      <c r="BU366" s="15"/>
      <c r="BV366" s="15"/>
      <c r="BW366" s="15"/>
      <c r="BX366" s="15"/>
      <c r="BY366" s="15"/>
      <c r="BZ366" s="15"/>
      <c r="CA366" s="15"/>
      <c r="CB366" s="15"/>
      <c r="CC366" s="15"/>
      <c r="CD366" s="15"/>
      <c r="CE366" s="15"/>
      <c r="CF366" s="15"/>
    </row>
    <row r="367" spans="1:84" ht="16.5" x14ac:dyDescent="0.35">
      <c r="A367" s="14" t="s">
        <v>1055</v>
      </c>
      <c r="C367" s="15">
        <v>8235.93</v>
      </c>
      <c r="D367" s="15"/>
      <c r="E367" s="15"/>
      <c r="F367" s="15"/>
      <c r="G367" s="15">
        <v>598.61009865173071</v>
      </c>
      <c r="H367" s="15"/>
      <c r="I367" s="15">
        <v>220.76124456185971</v>
      </c>
      <c r="J367" s="15">
        <v>224.662856220756</v>
      </c>
      <c r="K367" s="15"/>
      <c r="L367" s="15">
        <v>822.62012633920017</v>
      </c>
      <c r="M367" s="15">
        <v>809.71536603275661</v>
      </c>
      <c r="N367" s="15"/>
      <c r="O367" s="15">
        <v>81.716151113176096</v>
      </c>
      <c r="P367" s="15">
        <v>52.657584631661251</v>
      </c>
      <c r="Q367" s="15">
        <v>62.588303157827113</v>
      </c>
      <c r="R367" s="15"/>
      <c r="S367" s="15">
        <v>659.86528911134417</v>
      </c>
      <c r="T367" s="15">
        <v>682.08261459278208</v>
      </c>
      <c r="U367" s="15"/>
      <c r="V367" s="15"/>
      <c r="W367" s="15"/>
      <c r="X367" s="15">
        <v>1528.624365762239</v>
      </c>
      <c r="Y367" s="15">
        <v>344.47495522685796</v>
      </c>
      <c r="Z367" s="15"/>
      <c r="AA367" s="15">
        <v>613.42618711176908</v>
      </c>
      <c r="AB367" s="15">
        <v>525.12679712228532</v>
      </c>
      <c r="AC367" s="15">
        <v>168.80997815968735</v>
      </c>
      <c r="AD367" s="15"/>
      <c r="AE367" s="15"/>
      <c r="AF367" s="15"/>
      <c r="AG367" s="15"/>
      <c r="AH367" s="15"/>
      <c r="AI367" s="15"/>
      <c r="AJ367" s="15"/>
      <c r="AK367" s="15"/>
      <c r="AL367" s="15"/>
      <c r="AM367" s="15"/>
      <c r="AN367" s="15">
        <v>189.65018158507905</v>
      </c>
      <c r="AO367" s="15">
        <v>87.02538653167268</v>
      </c>
      <c r="AP367" s="15">
        <v>279.40048534822529</v>
      </c>
      <c r="AQ367" s="15">
        <v>280.17385560066145</v>
      </c>
      <c r="AR367" s="15">
        <v>493.38337576605534</v>
      </c>
      <c r="AS367" s="15">
        <v>721.16949181246343</v>
      </c>
      <c r="AT367" s="15">
        <v>521.39881655760587</v>
      </c>
      <c r="AU367" s="15">
        <v>82.819492800211805</v>
      </c>
      <c r="AV367" s="15">
        <v>274.8635455593822</v>
      </c>
      <c r="AW367" s="15">
        <v>281.386488771926</v>
      </c>
      <c r="AX367" s="15">
        <v>0</v>
      </c>
      <c r="AY367" s="15"/>
      <c r="AZ367" s="15"/>
      <c r="BA367" s="15"/>
      <c r="BB367" s="15"/>
      <c r="BC367" s="15"/>
      <c r="BD367" s="15"/>
      <c r="BE367" s="15"/>
      <c r="BF367" s="15"/>
      <c r="BG367" s="15"/>
      <c r="BH367" s="15"/>
      <c r="BI367" s="15"/>
      <c r="BJ367" s="15"/>
      <c r="BK367" s="15"/>
      <c r="BL367" s="15"/>
      <c r="BM367" s="15"/>
      <c r="BN367" s="15"/>
      <c r="BO367" s="15"/>
      <c r="BP367" s="15"/>
      <c r="BQ367" s="15"/>
      <c r="BR367" s="15"/>
      <c r="BS367" s="15"/>
      <c r="BT367" s="15"/>
      <c r="BU367" s="15"/>
      <c r="BV367" s="15"/>
      <c r="BW367" s="15"/>
      <c r="BX367" s="15"/>
      <c r="BY367" s="15"/>
      <c r="BZ367" s="15"/>
      <c r="CA367" s="15"/>
      <c r="CB367" s="15"/>
      <c r="CC367" s="15"/>
      <c r="CD367" s="15"/>
      <c r="CE367" s="15"/>
      <c r="CF367" s="15"/>
    </row>
    <row r="368" spans="1:84" ht="16.5" x14ac:dyDescent="0.35">
      <c r="A368" s="14" t="s">
        <v>1056</v>
      </c>
      <c r="C368" s="15">
        <v>7450.52</v>
      </c>
      <c r="D368" s="15"/>
      <c r="E368" s="15"/>
      <c r="F368" s="15"/>
      <c r="G368" s="15">
        <v>508.86383149229124</v>
      </c>
      <c r="H368" s="15"/>
      <c r="I368" s="15">
        <v>197.53407131067254</v>
      </c>
      <c r="J368" s="15">
        <v>201.02517880639519</v>
      </c>
      <c r="K368" s="15"/>
      <c r="L368" s="15">
        <v>766.49887053472219</v>
      </c>
      <c r="M368" s="15">
        <v>754.47450608909503</v>
      </c>
      <c r="N368" s="15"/>
      <c r="O368" s="15">
        <v>78.449202484730861</v>
      </c>
      <c r="P368" s="15">
        <v>48.263265527379559</v>
      </c>
      <c r="Q368" s="15">
        <v>62.375180649662198</v>
      </c>
      <c r="R368" s="15"/>
      <c r="S368" s="15">
        <v>566.85314253344779</v>
      </c>
      <c r="T368" s="15">
        <v>585.93879679600502</v>
      </c>
      <c r="U368" s="15"/>
      <c r="V368" s="15"/>
      <c r="W368" s="15"/>
      <c r="X368" s="15">
        <v>1394.4445170060239</v>
      </c>
      <c r="Y368" s="15">
        <v>251.95675249620706</v>
      </c>
      <c r="Z368" s="15"/>
      <c r="AA368" s="15">
        <v>558.35981091601627</v>
      </c>
      <c r="AB368" s="15">
        <v>476.16016892434288</v>
      </c>
      <c r="AC368" s="15">
        <v>155.48291181605305</v>
      </c>
      <c r="AD368" s="15"/>
      <c r="AE368" s="15"/>
      <c r="AF368" s="15"/>
      <c r="AG368" s="15"/>
      <c r="AH368" s="15"/>
      <c r="AI368" s="15"/>
      <c r="AJ368" s="15"/>
      <c r="AK368" s="15"/>
      <c r="AL368" s="15"/>
      <c r="AM368" s="15"/>
      <c r="AN368" s="15">
        <v>194.98601757398509</v>
      </c>
      <c r="AO368" s="15">
        <v>63.28063438667219</v>
      </c>
      <c r="AP368" s="15">
        <v>254.91702372512907</v>
      </c>
      <c r="AQ368" s="15">
        <v>251.71675289582518</v>
      </c>
      <c r="AR368" s="15">
        <v>482.94640397239948</v>
      </c>
      <c r="AS368" s="15">
        <v>703.25574964416819</v>
      </c>
      <c r="AT368" s="15">
        <v>509.66224694429332</v>
      </c>
      <c r="AU368" s="15">
        <v>63.241181108170323</v>
      </c>
      <c r="AV368" s="15">
        <v>255.40138860149364</v>
      </c>
      <c r="AW368" s="15">
        <v>226.01783975721207</v>
      </c>
      <c r="AX368" s="15">
        <v>0</v>
      </c>
      <c r="AY368" s="15"/>
      <c r="AZ368" s="15"/>
      <c r="BA368" s="15"/>
      <c r="BB368" s="15"/>
      <c r="BC368" s="15"/>
      <c r="BD368" s="15"/>
      <c r="BE368" s="15"/>
      <c r="BF368" s="15"/>
      <c r="BG368" s="15"/>
      <c r="BH368" s="15"/>
      <c r="BI368" s="15"/>
      <c r="BJ368" s="15"/>
      <c r="BK368" s="15"/>
      <c r="BL368" s="15"/>
      <c r="BM368" s="15"/>
      <c r="BN368" s="15"/>
      <c r="BO368" s="15"/>
      <c r="BP368" s="15"/>
      <c r="BQ368" s="15"/>
      <c r="BR368" s="15"/>
      <c r="BS368" s="15"/>
      <c r="BT368" s="15"/>
      <c r="BU368" s="15"/>
      <c r="BV368" s="15"/>
      <c r="BW368" s="15"/>
      <c r="BX368" s="15"/>
      <c r="BY368" s="15"/>
      <c r="BZ368" s="15"/>
      <c r="CA368" s="15"/>
      <c r="CB368" s="15"/>
      <c r="CC368" s="15"/>
      <c r="CD368" s="15"/>
      <c r="CE368" s="15"/>
      <c r="CF368" s="15"/>
    </row>
    <row r="369" spans="1:84" ht="16.5" x14ac:dyDescent="0.35">
      <c r="A369" s="14" t="s">
        <v>1057</v>
      </c>
      <c r="C369" s="15">
        <v>7142.57</v>
      </c>
      <c r="D369" s="15"/>
      <c r="E369" s="15"/>
      <c r="F369" s="15"/>
      <c r="G369" s="15">
        <v>468.49760616745141</v>
      </c>
      <c r="H369" s="15"/>
      <c r="I369" s="15">
        <v>186.70879221051672</v>
      </c>
      <c r="J369" s="15">
        <v>190.00857973415006</v>
      </c>
      <c r="K369" s="15"/>
      <c r="L369" s="15">
        <v>759.19107813218784</v>
      </c>
      <c r="M369" s="15">
        <v>747.28135385436656</v>
      </c>
      <c r="N369" s="15"/>
      <c r="O369" s="15">
        <v>77.214072941363014</v>
      </c>
      <c r="P369" s="15">
        <v>48.679026862292282</v>
      </c>
      <c r="Q369" s="15">
        <v>60.217491937830935</v>
      </c>
      <c r="R369" s="15"/>
      <c r="S369" s="15">
        <v>509.57008403962521</v>
      </c>
      <c r="T369" s="15">
        <v>526.72704713425719</v>
      </c>
      <c r="U369" s="15"/>
      <c r="V369" s="15"/>
      <c r="W369" s="15"/>
      <c r="X369" s="15">
        <v>1331.6049656642076</v>
      </c>
      <c r="Y369" s="15">
        <v>227.53465674300236</v>
      </c>
      <c r="Z369" s="15"/>
      <c r="AA369" s="15">
        <v>529.12439641560513</v>
      </c>
      <c r="AB369" s="15">
        <v>444.70745336566506</v>
      </c>
      <c r="AC369" s="15">
        <v>153.86314092290829</v>
      </c>
      <c r="AD369" s="15"/>
      <c r="AE369" s="15"/>
      <c r="AF369" s="15"/>
      <c r="AG369" s="15"/>
      <c r="AH369" s="15"/>
      <c r="AI369" s="15"/>
      <c r="AJ369" s="15"/>
      <c r="AK369" s="15"/>
      <c r="AL369" s="15"/>
      <c r="AM369" s="15"/>
      <c r="AN369" s="15">
        <v>195.47150263035198</v>
      </c>
      <c r="AO369" s="15">
        <v>61.246153169280895</v>
      </c>
      <c r="AP369" s="15">
        <v>242.8491431591595</v>
      </c>
      <c r="AQ369" s="15">
        <v>231.8805043633248</v>
      </c>
      <c r="AR369" s="15">
        <v>487.60475546119198</v>
      </c>
      <c r="AS369" s="15">
        <v>703.91312970260378</v>
      </c>
      <c r="AT369" s="15">
        <v>510.73318176238035</v>
      </c>
      <c r="AU369" s="15">
        <v>55.698800226204916</v>
      </c>
      <c r="AV369" s="15">
        <v>240.24981847534752</v>
      </c>
      <c r="AW369" s="15">
        <v>203.73455419114072</v>
      </c>
      <c r="AX369" s="15">
        <v>0</v>
      </c>
      <c r="AY369" s="15"/>
      <c r="AZ369" s="15"/>
      <c r="BA369" s="15"/>
      <c r="BB369" s="15"/>
      <c r="BC369" s="15"/>
      <c r="BD369" s="15"/>
      <c r="BE369" s="15"/>
      <c r="BF369" s="15"/>
      <c r="BG369" s="15"/>
      <c r="BH369" s="15"/>
      <c r="BI369" s="15"/>
      <c r="BJ369" s="15"/>
      <c r="BK369" s="15"/>
      <c r="BL369" s="15"/>
      <c r="BM369" s="15"/>
      <c r="BN369" s="15"/>
      <c r="BO369" s="15"/>
      <c r="BP369" s="15"/>
      <c r="BQ369" s="15"/>
      <c r="BR369" s="15"/>
      <c r="BS369" s="15"/>
      <c r="BT369" s="15"/>
      <c r="BU369" s="15"/>
      <c r="BV369" s="15"/>
      <c r="BW369" s="15"/>
      <c r="BX369" s="15"/>
      <c r="BY369" s="15"/>
      <c r="BZ369" s="15"/>
      <c r="CA369" s="15"/>
      <c r="CB369" s="15"/>
      <c r="CC369" s="15"/>
      <c r="CD369" s="15"/>
      <c r="CE369" s="15"/>
      <c r="CF369" s="15"/>
    </row>
    <row r="370" spans="1:84" ht="16.5" x14ac:dyDescent="0.35">
      <c r="A370" s="14" t="s">
        <v>1058</v>
      </c>
      <c r="C370" s="15">
        <v>7073.19</v>
      </c>
      <c r="D370" s="15"/>
      <c r="E370" s="15"/>
      <c r="F370" s="15"/>
      <c r="G370" s="15">
        <v>447.7939071719199</v>
      </c>
      <c r="H370" s="15"/>
      <c r="I370" s="15">
        <v>181.66778633836969</v>
      </c>
      <c r="J370" s="15">
        <v>184.87848192323287</v>
      </c>
      <c r="K370" s="15"/>
      <c r="L370" s="15">
        <v>756.62451364791286</v>
      </c>
      <c r="M370" s="15">
        <v>744.7550520605123</v>
      </c>
      <c r="N370" s="15"/>
      <c r="O370" s="15">
        <v>75.608974454449324</v>
      </c>
      <c r="P370" s="15">
        <v>49.276982412798944</v>
      </c>
      <c r="Q370" s="15">
        <v>57.35583456590912</v>
      </c>
      <c r="R370" s="15"/>
      <c r="S370" s="15">
        <v>482.9648832810895</v>
      </c>
      <c r="T370" s="15">
        <v>499.22606292642467</v>
      </c>
      <c r="U370" s="15"/>
      <c r="V370" s="15"/>
      <c r="W370" s="15"/>
      <c r="X370" s="15">
        <v>1309.5525325475621</v>
      </c>
      <c r="Y370" s="15">
        <v>228.22544523084696</v>
      </c>
      <c r="Z370" s="15"/>
      <c r="AA370" s="15">
        <v>517.16164387279673</v>
      </c>
      <c r="AB370" s="15">
        <v>436.6021448923417</v>
      </c>
      <c r="AC370" s="15">
        <v>148.43561676295482</v>
      </c>
      <c r="AD370" s="15"/>
      <c r="AE370" s="15"/>
      <c r="AF370" s="15"/>
      <c r="AG370" s="15"/>
      <c r="AH370" s="15"/>
      <c r="AI370" s="15"/>
      <c r="AJ370" s="15"/>
      <c r="AK370" s="15"/>
      <c r="AL370" s="15"/>
      <c r="AM370" s="15"/>
      <c r="AN370" s="15">
        <v>184.90927103344703</v>
      </c>
      <c r="AO370" s="15">
        <v>61.788826284872322</v>
      </c>
      <c r="AP370" s="15">
        <v>259.2813890098422</v>
      </c>
      <c r="AQ370" s="15">
        <v>230.53155995759775</v>
      </c>
      <c r="AR370" s="15">
        <v>498.03833414819769</v>
      </c>
      <c r="AS370" s="15">
        <v>692.01506128370329</v>
      </c>
      <c r="AT370" s="15">
        <v>534.90319241434281</v>
      </c>
      <c r="AU370" s="15">
        <v>55.177812509613901</v>
      </c>
      <c r="AV370" s="15">
        <v>231.91842089669447</v>
      </c>
      <c r="AW370" s="15">
        <v>197.52528464740078</v>
      </c>
      <c r="AX370" s="15">
        <v>0</v>
      </c>
      <c r="AY370" s="15"/>
      <c r="AZ370" s="15"/>
      <c r="BA370" s="15"/>
      <c r="BB370" s="15"/>
      <c r="BC370" s="15"/>
      <c r="BD370" s="15"/>
      <c r="BE370" s="15"/>
      <c r="BF370" s="15"/>
      <c r="BG370" s="15"/>
      <c r="BH370" s="15"/>
      <c r="BI370" s="15"/>
      <c r="BJ370" s="15"/>
      <c r="BK370" s="15"/>
      <c r="BL370" s="15"/>
      <c r="BM370" s="15"/>
      <c r="BN370" s="15"/>
      <c r="BO370" s="15"/>
      <c r="BP370" s="15"/>
      <c r="BQ370" s="15"/>
      <c r="BR370" s="15"/>
      <c r="BS370" s="15"/>
      <c r="BT370" s="15"/>
      <c r="BU370" s="15"/>
      <c r="BV370" s="15"/>
      <c r="BW370" s="15"/>
      <c r="BX370" s="15"/>
      <c r="BY370" s="15"/>
      <c r="BZ370" s="15"/>
      <c r="CA370" s="15"/>
      <c r="CB370" s="15"/>
      <c r="CC370" s="15"/>
      <c r="CD370" s="15"/>
      <c r="CE370" s="15"/>
      <c r="CF370" s="15"/>
    </row>
    <row r="371" spans="1:84" ht="16.5" x14ac:dyDescent="0.35">
      <c r="A371" s="14" t="s">
        <v>1059</v>
      </c>
      <c r="C371" s="15">
        <v>7191.41</v>
      </c>
      <c r="D371" s="15"/>
      <c r="E371" s="15"/>
      <c r="F371" s="15"/>
      <c r="G371" s="15">
        <v>421.61353780569823</v>
      </c>
      <c r="H371" s="15"/>
      <c r="I371" s="15">
        <v>185.90292662992317</v>
      </c>
      <c r="J371" s="15">
        <v>189.18847173274131</v>
      </c>
      <c r="K371" s="15"/>
      <c r="L371" s="15">
        <v>772.58907128161741</v>
      </c>
      <c r="M371" s="15">
        <v>760.46916749973991</v>
      </c>
      <c r="N371" s="15"/>
      <c r="O371" s="15">
        <v>76.077984584013464</v>
      </c>
      <c r="P371" s="15">
        <v>51.921342073896838</v>
      </c>
      <c r="Q371" s="15">
        <v>55.372929073021162</v>
      </c>
      <c r="R371" s="15"/>
      <c r="S371" s="15">
        <v>479.90074530855105</v>
      </c>
      <c r="T371" s="15">
        <v>496.05875700160982</v>
      </c>
      <c r="U371" s="15"/>
      <c r="V371" s="15"/>
      <c r="W371" s="15"/>
      <c r="X371" s="15">
        <v>1345.1718860753506</v>
      </c>
      <c r="Y371" s="15">
        <v>246.49498697423059</v>
      </c>
      <c r="Z371" s="15"/>
      <c r="AA371" s="15">
        <v>512.40002223321176</v>
      </c>
      <c r="AB371" s="15">
        <v>434.61428628567398</v>
      </c>
      <c r="AC371" s="15">
        <v>145.03690330095347</v>
      </c>
      <c r="AD371" s="15"/>
      <c r="AE371" s="15"/>
      <c r="AF371" s="15"/>
      <c r="AG371" s="15"/>
      <c r="AH371" s="15"/>
      <c r="AI371" s="15"/>
      <c r="AJ371" s="15"/>
      <c r="AK371" s="15"/>
      <c r="AL371" s="15"/>
      <c r="AM371" s="15"/>
      <c r="AN371" s="15">
        <v>193.60302518018139</v>
      </c>
      <c r="AO371" s="15">
        <v>62.533439140136721</v>
      </c>
      <c r="AP371" s="15">
        <v>265.04845715844073</v>
      </c>
      <c r="AQ371" s="15">
        <v>237.76488808479715</v>
      </c>
      <c r="AR371" s="15">
        <v>509.20888728343795</v>
      </c>
      <c r="AS371" s="15">
        <v>705.2815399795071</v>
      </c>
      <c r="AT371" s="15">
        <v>536.58977884871945</v>
      </c>
      <c r="AU371" s="15">
        <v>57.541820762581018</v>
      </c>
      <c r="AV371" s="15">
        <v>247.02611721085901</v>
      </c>
      <c r="AW371" s="15">
        <v>204.54369188514681</v>
      </c>
      <c r="AX371" s="15">
        <v>1.3478885797032603</v>
      </c>
      <c r="AY371" s="15"/>
      <c r="AZ371" s="15"/>
      <c r="BA371" s="15"/>
      <c r="BB371" s="15"/>
      <c r="BC371" s="15"/>
      <c r="BD371" s="15"/>
      <c r="BE371" s="15"/>
      <c r="BF371" s="15"/>
      <c r="BG371" s="15"/>
      <c r="BH371" s="15"/>
      <c r="BI371" s="15"/>
      <c r="BJ371" s="15"/>
      <c r="BK371" s="15"/>
      <c r="BL371" s="15"/>
      <c r="BM371" s="15"/>
      <c r="BN371" s="15"/>
      <c r="BO371" s="15"/>
      <c r="BP371" s="15"/>
      <c r="BQ371" s="15"/>
      <c r="BR371" s="15"/>
      <c r="BS371" s="15"/>
      <c r="BT371" s="15"/>
      <c r="BU371" s="15"/>
      <c r="BV371" s="15"/>
      <c r="BW371" s="15"/>
      <c r="BX371" s="15"/>
      <c r="BY371" s="15"/>
      <c r="BZ371" s="15"/>
      <c r="CA371" s="15"/>
      <c r="CB371" s="15"/>
      <c r="CC371" s="15"/>
      <c r="CD371" s="15"/>
      <c r="CE371" s="15"/>
      <c r="CF371" s="15"/>
    </row>
    <row r="372" spans="1:84" ht="16.5" x14ac:dyDescent="0.35">
      <c r="A372" s="14" t="s">
        <v>1060</v>
      </c>
      <c r="C372" s="15">
        <v>7365.06</v>
      </c>
      <c r="D372" s="15"/>
      <c r="E372" s="15"/>
      <c r="F372" s="15"/>
      <c r="G372" s="15">
        <v>476.65215909828299</v>
      </c>
      <c r="H372" s="15"/>
      <c r="I372" s="15">
        <v>187.5815186271239</v>
      </c>
      <c r="J372" s="15">
        <v>190.89673023286383</v>
      </c>
      <c r="K372" s="15"/>
      <c r="L372" s="15">
        <v>800.24273689490724</v>
      </c>
      <c r="M372" s="15">
        <v>787.68901935755775</v>
      </c>
      <c r="N372" s="15"/>
      <c r="O372" s="15">
        <v>77.320542768370871</v>
      </c>
      <c r="P372" s="15">
        <v>50.678460094188864</v>
      </c>
      <c r="Q372" s="15">
        <v>58.368215187476402</v>
      </c>
      <c r="R372" s="15"/>
      <c r="S372" s="15">
        <v>502.90853226951941</v>
      </c>
      <c r="T372" s="15">
        <v>519.84120433637634</v>
      </c>
      <c r="U372" s="15"/>
      <c r="V372" s="15"/>
      <c r="W372" s="15"/>
      <c r="X372" s="15">
        <v>1355.9047152072178</v>
      </c>
      <c r="Y372" s="15">
        <v>241.23661097605876</v>
      </c>
      <c r="Z372" s="15"/>
      <c r="AA372" s="15">
        <v>513.9850198423087</v>
      </c>
      <c r="AB372" s="15">
        <v>436.43039255004663</v>
      </c>
      <c r="AC372" s="15">
        <v>145.01382145059398</v>
      </c>
      <c r="AD372" s="15"/>
      <c r="AE372" s="15"/>
      <c r="AF372" s="15"/>
      <c r="AG372" s="15"/>
      <c r="AH372" s="15"/>
      <c r="AI372" s="15"/>
      <c r="AJ372" s="15"/>
      <c r="AK372" s="15"/>
      <c r="AL372" s="15"/>
      <c r="AM372" s="15"/>
      <c r="AN372" s="15">
        <v>193.13900059119595</v>
      </c>
      <c r="AO372" s="15">
        <v>60.094302280593567</v>
      </c>
      <c r="AP372" s="15">
        <v>282.07598430815091</v>
      </c>
      <c r="AQ372" s="15">
        <v>235.2603525495887</v>
      </c>
      <c r="AR372" s="15">
        <v>522.93674306828132</v>
      </c>
      <c r="AS372" s="15">
        <v>710.83805164418254</v>
      </c>
      <c r="AT372" s="15">
        <v>534.12608286317811</v>
      </c>
      <c r="AU372" s="15">
        <v>65.20618112018397</v>
      </c>
      <c r="AV372" s="15">
        <v>259.95195043725585</v>
      </c>
      <c r="AW372" s="15">
        <v>207.64571983456585</v>
      </c>
      <c r="AX372" s="15">
        <v>1.8024374260458105</v>
      </c>
      <c r="AY372" s="15"/>
      <c r="AZ372" s="15"/>
      <c r="BA372" s="15"/>
      <c r="BB372" s="15"/>
      <c r="BC372" s="15"/>
      <c r="BD372" s="15"/>
      <c r="BE372" s="15"/>
      <c r="BF372" s="15"/>
      <c r="BG372" s="15"/>
      <c r="BH372" s="15"/>
      <c r="BI372" s="15"/>
      <c r="BJ372" s="15"/>
      <c r="BK372" s="15"/>
      <c r="BL372" s="15"/>
      <c r="BM372" s="15"/>
      <c r="BN372" s="15"/>
      <c r="BO372" s="15"/>
      <c r="BP372" s="15"/>
      <c r="BQ372" s="15"/>
      <c r="BR372" s="15"/>
      <c r="BS372" s="15"/>
      <c r="BT372" s="15"/>
      <c r="BU372" s="15"/>
      <c r="BV372" s="15"/>
      <c r="BW372" s="15"/>
      <c r="BX372" s="15"/>
      <c r="BY372" s="15"/>
      <c r="BZ372" s="15"/>
      <c r="CA372" s="15"/>
      <c r="CB372" s="15"/>
      <c r="CC372" s="15"/>
      <c r="CD372" s="15"/>
      <c r="CE372" s="15"/>
      <c r="CF372" s="15"/>
    </row>
    <row r="373" spans="1:84" ht="16.5" x14ac:dyDescent="0.35">
      <c r="A373" s="14" t="s">
        <v>1061</v>
      </c>
      <c r="C373" s="15">
        <v>7667.66</v>
      </c>
      <c r="D373" s="15"/>
      <c r="E373" s="15"/>
      <c r="F373" s="15"/>
      <c r="G373" s="15">
        <v>508.33268641461621</v>
      </c>
      <c r="H373" s="15"/>
      <c r="I373" s="15">
        <v>192.78015004753368</v>
      </c>
      <c r="J373" s="15">
        <v>196.18723937846232</v>
      </c>
      <c r="K373" s="15"/>
      <c r="L373" s="15">
        <v>818.04931081833843</v>
      </c>
      <c r="M373" s="15">
        <v>805.21625466404623</v>
      </c>
      <c r="N373" s="15"/>
      <c r="O373" s="15">
        <v>78.685549531589913</v>
      </c>
      <c r="P373" s="15">
        <v>53.246814323671039</v>
      </c>
      <c r="Q373" s="15">
        <v>57.724956720861975</v>
      </c>
      <c r="R373" s="15"/>
      <c r="S373" s="15">
        <v>573.12442797223412</v>
      </c>
      <c r="T373" s="15">
        <v>592.42123319557027</v>
      </c>
      <c r="U373" s="15"/>
      <c r="V373" s="15"/>
      <c r="W373" s="15"/>
      <c r="X373" s="15">
        <v>1436.170195952652</v>
      </c>
      <c r="Y373" s="15">
        <v>254.93005785642646</v>
      </c>
      <c r="Z373" s="15"/>
      <c r="AA373" s="15">
        <v>542.46706041580148</v>
      </c>
      <c r="AB373" s="15">
        <v>460.63136885642626</v>
      </c>
      <c r="AC373" s="15">
        <v>153.03307930487074</v>
      </c>
      <c r="AD373" s="15"/>
      <c r="AE373" s="15"/>
      <c r="AF373" s="15"/>
      <c r="AG373" s="15"/>
      <c r="AH373" s="15"/>
      <c r="AI373" s="15"/>
      <c r="AJ373" s="15"/>
      <c r="AK373" s="15"/>
      <c r="AL373" s="15"/>
      <c r="AM373" s="15"/>
      <c r="AN373" s="15">
        <v>191.84184564042792</v>
      </c>
      <c r="AO373" s="15">
        <v>63.11879113582507</v>
      </c>
      <c r="AP373" s="15">
        <v>300.77262070089324</v>
      </c>
      <c r="AQ373" s="15">
        <v>223.43003270793363</v>
      </c>
      <c r="AR373" s="15">
        <v>529.00109239608366</v>
      </c>
      <c r="AS373" s="15">
        <v>725.47879390748517</v>
      </c>
      <c r="AT373" s="15">
        <v>536.28026968651454</v>
      </c>
      <c r="AU373" s="15">
        <v>76.942543456802483</v>
      </c>
      <c r="AV373" s="15">
        <v>268.89801719855672</v>
      </c>
      <c r="AW373" s="15">
        <v>206.00339629900159</v>
      </c>
      <c r="AX373" s="15">
        <v>1.8285555139130203</v>
      </c>
      <c r="AY373" s="15"/>
      <c r="AZ373" s="15"/>
      <c r="BA373" s="15"/>
      <c r="BB373" s="15"/>
      <c r="BC373" s="15"/>
      <c r="BD373" s="15"/>
      <c r="BE373" s="15"/>
      <c r="BF373" s="15"/>
      <c r="BG373" s="15"/>
      <c r="BH373" s="15"/>
      <c r="BI373" s="15"/>
      <c r="BJ373" s="15"/>
      <c r="BK373" s="15"/>
      <c r="BL373" s="15"/>
      <c r="BM373" s="15"/>
      <c r="BN373" s="15"/>
      <c r="BO373" s="15"/>
      <c r="BP373" s="15"/>
      <c r="BQ373" s="15"/>
      <c r="BR373" s="15"/>
      <c r="BS373" s="15"/>
      <c r="BT373" s="15"/>
      <c r="BU373" s="15"/>
      <c r="BV373" s="15"/>
      <c r="BW373" s="15"/>
      <c r="BX373" s="15"/>
      <c r="BY373" s="15"/>
      <c r="BZ373" s="15"/>
      <c r="CA373" s="15"/>
      <c r="CB373" s="15"/>
      <c r="CC373" s="15"/>
      <c r="CD373" s="15"/>
      <c r="CE373" s="15"/>
      <c r="CF373" s="15"/>
    </row>
    <row r="374" spans="1:84" ht="16.5" x14ac:dyDescent="0.35">
      <c r="A374" s="14" t="s">
        <v>1062</v>
      </c>
      <c r="C374" s="15">
        <v>7916.72</v>
      </c>
      <c r="D374" s="15"/>
      <c r="E374" s="15"/>
      <c r="F374" s="15"/>
      <c r="G374" s="15">
        <v>542.22221683272278</v>
      </c>
      <c r="H374" s="15"/>
      <c r="I374" s="15">
        <v>196.02419806054732</v>
      </c>
      <c r="J374" s="15">
        <v>199.48862089480312</v>
      </c>
      <c r="K374" s="15"/>
      <c r="L374" s="15">
        <v>820.65702029450654</v>
      </c>
      <c r="M374" s="15">
        <v>807.78305599238115</v>
      </c>
      <c r="N374" s="15"/>
      <c r="O374" s="15">
        <v>81.652007630824258</v>
      </c>
      <c r="P374" s="15">
        <v>56.122095229464264</v>
      </c>
      <c r="Q374" s="15">
        <v>59.033329751034124</v>
      </c>
      <c r="R374" s="15"/>
      <c r="S374" s="15">
        <v>598.5698833164704</v>
      </c>
      <c r="T374" s="15">
        <v>618.72342395646649</v>
      </c>
      <c r="U374" s="15"/>
      <c r="V374" s="15"/>
      <c r="W374" s="15"/>
      <c r="X374" s="15">
        <v>1526.7118670536959</v>
      </c>
      <c r="Y374" s="15">
        <v>261.67303769504048</v>
      </c>
      <c r="Z374" s="15"/>
      <c r="AA374" s="15">
        <v>564.38622742525069</v>
      </c>
      <c r="AB374" s="15">
        <v>476.09554107536854</v>
      </c>
      <c r="AC374" s="15">
        <v>162.36490763331437</v>
      </c>
      <c r="AD374" s="15"/>
      <c r="AE374" s="15"/>
      <c r="AF374" s="15"/>
      <c r="AG374" s="15"/>
      <c r="AH374" s="15"/>
      <c r="AI374" s="15"/>
      <c r="AJ374" s="15"/>
      <c r="AK374" s="15"/>
      <c r="AL374" s="15"/>
      <c r="AM374" s="15"/>
      <c r="AN374" s="15">
        <v>187.79037629970867</v>
      </c>
      <c r="AO374" s="15">
        <v>67.633455812549158</v>
      </c>
      <c r="AP374" s="15">
        <v>314.98785081644701</v>
      </c>
      <c r="AQ374" s="15">
        <v>227.52140273998467</v>
      </c>
      <c r="AR374" s="15">
        <v>519.45467081284391</v>
      </c>
      <c r="AS374" s="15">
        <v>747.58351828596506</v>
      </c>
      <c r="AT374" s="15">
        <v>540.67176579213174</v>
      </c>
      <c r="AU374" s="15">
        <v>70.106991870664316</v>
      </c>
      <c r="AV374" s="15">
        <v>272.34270225687357</v>
      </c>
      <c r="AW374" s="15">
        <v>229.64852131546024</v>
      </c>
      <c r="AX374" s="15">
        <v>1.0556418867857928</v>
      </c>
      <c r="AY374" s="15"/>
      <c r="AZ374" s="15"/>
      <c r="BA374" s="15"/>
      <c r="BB374" s="15"/>
      <c r="BC374" s="15"/>
      <c r="BD374" s="15"/>
      <c r="BE374" s="15"/>
      <c r="BF374" s="15"/>
      <c r="BG374" s="15"/>
      <c r="BH374" s="15"/>
      <c r="BI374" s="15"/>
      <c r="BJ374" s="15"/>
      <c r="BK374" s="15"/>
      <c r="BL374" s="15"/>
      <c r="BM374" s="15"/>
      <c r="BN374" s="15"/>
      <c r="BO374" s="15"/>
      <c r="BP374" s="15"/>
      <c r="BQ374" s="15"/>
      <c r="BR374" s="15"/>
      <c r="BS374" s="15"/>
      <c r="BT374" s="15"/>
      <c r="BU374" s="15"/>
      <c r="BV374" s="15"/>
      <c r="BW374" s="15"/>
      <c r="BX374" s="15"/>
      <c r="BY374" s="15"/>
      <c r="BZ374" s="15"/>
      <c r="CA374" s="15"/>
      <c r="CB374" s="15"/>
      <c r="CC374" s="15"/>
      <c r="CD374" s="15"/>
      <c r="CE374" s="15"/>
      <c r="CF374" s="15"/>
    </row>
    <row r="375" spans="1:84" ht="16.5" x14ac:dyDescent="0.35">
      <c r="A375" s="14" t="s">
        <v>1063</v>
      </c>
      <c r="C375" s="15">
        <v>8026.22</v>
      </c>
      <c r="D375" s="15"/>
      <c r="E375" s="15"/>
      <c r="F375" s="15"/>
      <c r="G375" s="15">
        <v>574.06992890379638</v>
      </c>
      <c r="H375" s="15"/>
      <c r="I375" s="15">
        <v>194.38466295950366</v>
      </c>
      <c r="J375" s="15">
        <v>197.82010956073404</v>
      </c>
      <c r="K375" s="15"/>
      <c r="L375" s="15">
        <v>792.92271531580877</v>
      </c>
      <c r="M375" s="15">
        <v>780.48382979009091</v>
      </c>
      <c r="N375" s="15"/>
      <c r="O375" s="15">
        <v>81.768970136194838</v>
      </c>
      <c r="P375" s="15">
        <v>58.123876167565349</v>
      </c>
      <c r="Q375" s="15">
        <v>57.196503324200314</v>
      </c>
      <c r="R375" s="15"/>
      <c r="S375" s="15">
        <v>634.24848200048837</v>
      </c>
      <c r="T375" s="15">
        <v>655.60330273926331</v>
      </c>
      <c r="U375" s="15"/>
      <c r="V375" s="15"/>
      <c r="W375" s="15"/>
      <c r="X375" s="15">
        <v>1557.2423881887878</v>
      </c>
      <c r="Y375" s="15">
        <v>282.52975689103755</v>
      </c>
      <c r="Z375" s="15"/>
      <c r="AA375" s="15">
        <v>574.31929038644148</v>
      </c>
      <c r="AB375" s="15">
        <v>480.22104049418078</v>
      </c>
      <c r="AC375" s="15">
        <v>169.47615979893627</v>
      </c>
      <c r="AD375" s="15"/>
      <c r="AE375" s="15"/>
      <c r="AF375" s="15"/>
      <c r="AG375" s="15"/>
      <c r="AH375" s="15"/>
      <c r="AI375" s="15"/>
      <c r="AJ375" s="15"/>
      <c r="AK375" s="15"/>
      <c r="AL375" s="15"/>
      <c r="AM375" s="15"/>
      <c r="AN375" s="15">
        <v>173.2654376796867</v>
      </c>
      <c r="AO375" s="15">
        <v>75.541899538880017</v>
      </c>
      <c r="AP375" s="15">
        <v>315.07034390399008</v>
      </c>
      <c r="AQ375" s="15">
        <v>222.72682097670491</v>
      </c>
      <c r="AR375" s="15">
        <v>532.00835088638189</v>
      </c>
      <c r="AS375" s="15">
        <v>734.31708384379203</v>
      </c>
      <c r="AT375" s="15">
        <v>548.21254730471458</v>
      </c>
      <c r="AU375" s="15">
        <v>67.623098404299327</v>
      </c>
      <c r="AV375" s="15">
        <v>283.57301247650435</v>
      </c>
      <c r="AW375" s="15">
        <v>237.24706370325643</v>
      </c>
      <c r="AX375" s="15">
        <v>1.2709798156593404</v>
      </c>
      <c r="AY375" s="15"/>
      <c r="AZ375" s="15"/>
      <c r="BA375" s="15"/>
      <c r="BB375" s="15"/>
      <c r="BC375" s="15"/>
      <c r="BD375" s="15"/>
      <c r="BE375" s="15"/>
      <c r="BF375" s="15"/>
      <c r="BG375" s="15"/>
      <c r="BH375" s="15"/>
      <c r="BI375" s="15"/>
      <c r="BJ375" s="15"/>
      <c r="BK375" s="15"/>
      <c r="BL375" s="15"/>
      <c r="BM375" s="15"/>
      <c r="BN375" s="15"/>
      <c r="BO375" s="15"/>
      <c r="BP375" s="15"/>
      <c r="BQ375" s="15"/>
      <c r="BR375" s="15"/>
      <c r="BS375" s="15"/>
      <c r="BT375" s="15"/>
      <c r="BU375" s="15"/>
      <c r="BV375" s="15"/>
      <c r="BW375" s="15"/>
      <c r="BX375" s="15"/>
      <c r="BY375" s="15"/>
      <c r="BZ375" s="15"/>
      <c r="CA375" s="15"/>
      <c r="CB375" s="15"/>
      <c r="CC375" s="15"/>
      <c r="CD375" s="15"/>
      <c r="CE375" s="15"/>
      <c r="CF375" s="15"/>
    </row>
    <row r="376" spans="1:84" ht="16.5" x14ac:dyDescent="0.35">
      <c r="A376" s="14" t="s">
        <v>1064</v>
      </c>
      <c r="C376" s="15">
        <v>8121.42</v>
      </c>
      <c r="D376" s="15"/>
      <c r="E376" s="15"/>
      <c r="F376" s="15"/>
      <c r="G376" s="15">
        <v>593.6158995774955</v>
      </c>
      <c r="H376" s="15"/>
      <c r="I376" s="15">
        <v>198.63362413607294</v>
      </c>
      <c r="J376" s="15">
        <v>202.14416451790601</v>
      </c>
      <c r="K376" s="15"/>
      <c r="L376" s="15">
        <v>783.67659204858001</v>
      </c>
      <c r="M376" s="15">
        <v>771.3827540371484</v>
      </c>
      <c r="N376" s="15"/>
      <c r="O376" s="15">
        <v>86.232853556243569</v>
      </c>
      <c r="P376" s="15">
        <v>61.035454159489603</v>
      </c>
      <c r="Q376" s="15">
        <v>60.580427515434359</v>
      </c>
      <c r="R376" s="15"/>
      <c r="S376" s="15">
        <v>638.20524089217292</v>
      </c>
      <c r="T376" s="15">
        <v>659.69328367126241</v>
      </c>
      <c r="U376" s="15"/>
      <c r="V376" s="15"/>
      <c r="W376" s="15"/>
      <c r="X376" s="15">
        <v>1582.640862040937</v>
      </c>
      <c r="Y376" s="15">
        <v>299.96708635509498</v>
      </c>
      <c r="Z376" s="15"/>
      <c r="AA376" s="15">
        <v>580.27250801984917</v>
      </c>
      <c r="AB376" s="15">
        <v>481.54010970438617</v>
      </c>
      <c r="AC376" s="15">
        <v>174.89165251953088</v>
      </c>
      <c r="AD376" s="15"/>
      <c r="AE376" s="15"/>
      <c r="AF376" s="15"/>
      <c r="AG376" s="15"/>
      <c r="AH376" s="15"/>
      <c r="AI376" s="15"/>
      <c r="AJ376" s="15"/>
      <c r="AK376" s="15"/>
      <c r="AL376" s="15"/>
      <c r="AM376" s="15"/>
      <c r="AN376" s="15">
        <v>179.95765977262434</v>
      </c>
      <c r="AO376" s="15">
        <v>88.249975919509026</v>
      </c>
      <c r="AP376" s="15">
        <v>312.47129729897006</v>
      </c>
      <c r="AQ376" s="15">
        <v>245.38539279141406</v>
      </c>
      <c r="AR376" s="15">
        <v>527.95320199486059</v>
      </c>
      <c r="AS376" s="15">
        <v>722.07635167730939</v>
      </c>
      <c r="AT376" s="15">
        <v>546.23601371048835</v>
      </c>
      <c r="AU376" s="15">
        <v>59.854614310161907</v>
      </c>
      <c r="AV376" s="15">
        <v>295.63021789922021</v>
      </c>
      <c r="AW376" s="15">
        <v>234.13959283749665</v>
      </c>
      <c r="AX376" s="15">
        <v>1.736381083815943</v>
      </c>
      <c r="AY376" s="15"/>
      <c r="AZ376" s="15"/>
      <c r="BA376" s="15"/>
      <c r="BB376" s="15"/>
      <c r="BC376" s="15"/>
      <c r="BD376" s="15"/>
      <c r="BE376" s="15"/>
      <c r="BF376" s="15"/>
      <c r="BG376" s="15"/>
      <c r="BH376" s="15"/>
      <c r="BI376" s="15"/>
      <c r="BJ376" s="15"/>
      <c r="BK376" s="15"/>
      <c r="BL376" s="15"/>
      <c r="BM376" s="15"/>
      <c r="BN376" s="15"/>
      <c r="BO376" s="15"/>
      <c r="BP376" s="15"/>
      <c r="BQ376" s="15"/>
      <c r="BR376" s="15"/>
      <c r="BS376" s="15"/>
      <c r="BT376" s="15"/>
      <c r="BU376" s="15"/>
      <c r="BV376" s="15"/>
      <c r="BW376" s="15"/>
      <c r="BX376" s="15"/>
      <c r="BY376" s="15"/>
      <c r="BZ376" s="15"/>
      <c r="CA376" s="15"/>
      <c r="CB376" s="15"/>
      <c r="CC376" s="15"/>
      <c r="CD376" s="15"/>
      <c r="CE376" s="15"/>
      <c r="CF376" s="15"/>
    </row>
    <row r="377" spans="1:84" ht="16.5" x14ac:dyDescent="0.35">
      <c r="A377" s="14" t="s">
        <v>1066</v>
      </c>
      <c r="C377" s="15">
        <v>8167.6233094410263</v>
      </c>
      <c r="D377" s="15"/>
      <c r="E377" s="15"/>
      <c r="F377" s="15"/>
      <c r="G377" s="15">
        <v>618.49735971976361</v>
      </c>
      <c r="H377" s="15"/>
      <c r="I377" s="15">
        <v>210.64837680717753</v>
      </c>
      <c r="J377" s="15">
        <v>214.37125925653868</v>
      </c>
      <c r="K377" s="15"/>
      <c r="L377" s="15">
        <v>788.72033998193285</v>
      </c>
      <c r="M377" s="15">
        <v>776.34737874455288</v>
      </c>
      <c r="N377" s="15"/>
      <c r="O377" s="15">
        <v>81.710261773980349</v>
      </c>
      <c r="P377" s="15">
        <v>53.515644791594219</v>
      </c>
      <c r="Q377" s="15">
        <v>61.721937147522326</v>
      </c>
      <c r="R377" s="15"/>
      <c r="S377" s="15">
        <v>670.04755175919036</v>
      </c>
      <c r="T377" s="15">
        <v>692.60770879597385</v>
      </c>
      <c r="U377" s="15"/>
      <c r="V377" s="15"/>
      <c r="W377" s="15"/>
      <c r="X377" s="15">
        <v>1539.8495978607725</v>
      </c>
      <c r="Y377" s="15">
        <v>313.50053831167662</v>
      </c>
      <c r="Z377" s="15"/>
      <c r="AA377" s="15">
        <v>603.41401515692019</v>
      </c>
      <c r="AB377" s="15">
        <v>489.5350492411327</v>
      </c>
      <c r="AC377" s="15">
        <v>193.07548261352707</v>
      </c>
      <c r="AD377" s="15"/>
      <c r="AE377" s="15"/>
      <c r="AF377" s="15"/>
      <c r="AG377" s="15"/>
      <c r="AH377" s="15"/>
      <c r="AI377" s="15"/>
      <c r="AJ377" s="15"/>
      <c r="AK377" s="15"/>
      <c r="AL377" s="15"/>
      <c r="AM377" s="15"/>
      <c r="AN377" s="15">
        <v>176.91748390907759</v>
      </c>
      <c r="AO377" s="15">
        <v>97.182703007405777</v>
      </c>
      <c r="AP377" s="15">
        <v>307.20557382863888</v>
      </c>
      <c r="AQ377" s="15">
        <v>256.55101382518086</v>
      </c>
      <c r="AR377" s="15">
        <v>531.01824043715897</v>
      </c>
      <c r="AS377" s="15">
        <v>682.1138505987966</v>
      </c>
      <c r="AT377" s="15">
        <v>544.87579700573133</v>
      </c>
      <c r="AU377" s="15">
        <v>68.007069235597413</v>
      </c>
      <c r="AV377" s="15">
        <v>289.05650832313927</v>
      </c>
      <c r="AW377" s="15">
        <v>230.30040133903512</v>
      </c>
      <c r="AX377" s="15">
        <v>0.97577395033200298</v>
      </c>
      <c r="AY377" s="15"/>
      <c r="AZ377" s="15"/>
      <c r="BA377" s="15"/>
      <c r="BB377" s="15"/>
      <c r="BC377" s="15"/>
      <c r="BD377" s="15"/>
      <c r="BE377" s="15"/>
      <c r="BF377" s="15"/>
      <c r="BG377" s="15"/>
      <c r="BH377" s="15"/>
      <c r="BI377" s="15"/>
      <c r="BJ377" s="15"/>
      <c r="BK377" s="15"/>
      <c r="BL377" s="15"/>
      <c r="BM377" s="15"/>
      <c r="BN377" s="15"/>
      <c r="BO377" s="15"/>
      <c r="BP377" s="15"/>
      <c r="BQ377" s="15"/>
      <c r="BR377" s="15"/>
      <c r="BS377" s="15"/>
      <c r="BT377" s="15"/>
      <c r="BU377" s="15"/>
      <c r="BV377" s="15"/>
      <c r="BW377" s="15"/>
      <c r="BX377" s="15"/>
      <c r="BY377" s="15"/>
      <c r="BZ377" s="15"/>
      <c r="CA377" s="15"/>
      <c r="CB377" s="15"/>
      <c r="CC377" s="15"/>
      <c r="CD377" s="15"/>
      <c r="CE377" s="15"/>
      <c r="CF377" s="15"/>
    </row>
    <row r="378" spans="1:84" ht="16.5" x14ac:dyDescent="0.35">
      <c r="A378" s="14" t="s">
        <v>1067</v>
      </c>
      <c r="C378" s="15">
        <v>8148.2055685260202</v>
      </c>
      <c r="D378" s="15"/>
      <c r="E378" s="15"/>
      <c r="F378" s="15"/>
      <c r="G378" s="15">
        <v>613.67933747565644</v>
      </c>
      <c r="H378" s="15"/>
      <c r="I378" s="15">
        <v>211.05888759978174</v>
      </c>
      <c r="J378" s="15">
        <v>214.78902518895563</v>
      </c>
      <c r="K378" s="15"/>
      <c r="L378" s="15">
        <v>807.18332123232392</v>
      </c>
      <c r="M378" s="15">
        <v>794.52072406220918</v>
      </c>
      <c r="N378" s="15"/>
      <c r="O378" s="15">
        <v>80.476117159874491</v>
      </c>
      <c r="P378" s="15">
        <v>51.766548184465954</v>
      </c>
      <c r="Q378" s="15">
        <v>61.730495442753629</v>
      </c>
      <c r="R378" s="15"/>
      <c r="S378" s="15">
        <v>680.30198341797632</v>
      </c>
      <c r="T378" s="15">
        <v>703.20740190364916</v>
      </c>
      <c r="U378" s="15"/>
      <c r="V378" s="15"/>
      <c r="W378" s="15"/>
      <c r="X378" s="15">
        <v>1527.6233456925265</v>
      </c>
      <c r="Y378" s="15">
        <v>313.87512582993679</v>
      </c>
      <c r="Z378" s="15"/>
      <c r="AA378" s="15">
        <v>612.84500834373523</v>
      </c>
      <c r="AB378" s="15">
        <v>494.83604825595211</v>
      </c>
      <c r="AC378" s="15">
        <v>198.44327005951806</v>
      </c>
      <c r="AD378" s="15"/>
      <c r="AE378" s="15"/>
      <c r="AF378" s="15"/>
      <c r="AG378" s="15"/>
      <c r="AH378" s="15"/>
      <c r="AI378" s="15"/>
      <c r="AJ378" s="15"/>
      <c r="AK378" s="15"/>
      <c r="AL378" s="15"/>
      <c r="AM378" s="15"/>
      <c r="AN378" s="15">
        <v>180.01452530789012</v>
      </c>
      <c r="AO378" s="15">
        <v>86.669485765136272</v>
      </c>
      <c r="AP378" s="15">
        <v>305.16237165606441</v>
      </c>
      <c r="AQ378" s="15">
        <v>245.35876124233724</v>
      </c>
      <c r="AR378" s="15">
        <v>522.70050109452654</v>
      </c>
      <c r="AS378" s="15">
        <v>685.71099089959478</v>
      </c>
      <c r="AT378" s="15">
        <v>537.62286742229321</v>
      </c>
      <c r="AU378" s="15">
        <v>65.397609750714011</v>
      </c>
      <c r="AV378" s="15">
        <v>273.61114696357777</v>
      </c>
      <c r="AW378" s="15">
        <v>239.25838384188651</v>
      </c>
      <c r="AX378" s="15">
        <v>0.76204096301015978</v>
      </c>
      <c r="AY378" s="15"/>
      <c r="AZ378" s="15"/>
      <c r="BA378" s="15"/>
      <c r="BB378" s="15"/>
      <c r="BC378" s="15"/>
      <c r="BD378" s="15"/>
      <c r="BE378" s="15"/>
      <c r="BF378" s="15"/>
      <c r="BG378" s="15"/>
      <c r="BH378" s="15"/>
      <c r="BI378" s="15"/>
      <c r="BJ378" s="15"/>
      <c r="BK378" s="15"/>
      <c r="BL378" s="15"/>
      <c r="BM378" s="15"/>
      <c r="BN378" s="15"/>
      <c r="BO378" s="15"/>
      <c r="BP378" s="15"/>
      <c r="BQ378" s="15"/>
      <c r="BR378" s="15"/>
      <c r="BS378" s="15"/>
      <c r="BT378" s="15"/>
      <c r="BU378" s="15"/>
      <c r="BV378" s="15"/>
      <c r="BW378" s="15"/>
      <c r="BX378" s="15"/>
      <c r="BY378" s="15"/>
      <c r="BZ378" s="15"/>
      <c r="CA378" s="15"/>
      <c r="CB378" s="15"/>
      <c r="CC378" s="15"/>
      <c r="CD378" s="15"/>
      <c r="CE378" s="15"/>
      <c r="CF378" s="15"/>
    </row>
    <row r="379" spans="1:84" ht="16.5" x14ac:dyDescent="0.35">
      <c r="A379" s="14" t="s">
        <v>1068</v>
      </c>
      <c r="C379" s="15">
        <v>8104.128806984133</v>
      </c>
      <c r="D379" s="15"/>
      <c r="E379" s="15"/>
      <c r="F379" s="15"/>
      <c r="G379" s="15">
        <v>574.75164436315754</v>
      </c>
      <c r="H379" s="15"/>
      <c r="I379" s="15">
        <v>209.11844449801438</v>
      </c>
      <c r="J379" s="15">
        <v>212.814287773237</v>
      </c>
      <c r="K379" s="15"/>
      <c r="L379" s="15">
        <v>842.3325828038935</v>
      </c>
      <c r="M379" s="15">
        <v>829.11858556343498</v>
      </c>
      <c r="N379" s="15"/>
      <c r="O379" s="15">
        <v>73.554529090404856</v>
      </c>
      <c r="P379" s="15">
        <v>47.023486531551534</v>
      </c>
      <c r="Q379" s="15">
        <v>56.711905927414023</v>
      </c>
      <c r="R379" s="15"/>
      <c r="S379" s="15">
        <v>694.69956120542361</v>
      </c>
      <c r="T379" s="15">
        <v>718.08973874287028</v>
      </c>
      <c r="U379" s="15"/>
      <c r="V379" s="15"/>
      <c r="W379" s="15"/>
      <c r="X379" s="15">
        <v>1516.8016422722624</v>
      </c>
      <c r="Y379" s="15">
        <v>306.47847056065524</v>
      </c>
      <c r="Z379" s="15"/>
      <c r="AA379" s="15">
        <v>604.03437308824323</v>
      </c>
      <c r="AB379" s="15">
        <v>487.29395767374609</v>
      </c>
      <c r="AC379" s="15">
        <v>196.0183524737669</v>
      </c>
      <c r="AD379" s="15"/>
      <c r="AE379" s="15"/>
      <c r="AF379" s="15"/>
      <c r="AG379" s="15"/>
      <c r="AH379" s="15"/>
      <c r="AI379" s="15"/>
      <c r="AJ379" s="15"/>
      <c r="AK379" s="15"/>
      <c r="AL379" s="15"/>
      <c r="AM379" s="15"/>
      <c r="AN379" s="15">
        <v>176.54137912367716</v>
      </c>
      <c r="AO379" s="15">
        <v>86.558227751481795</v>
      </c>
      <c r="AP379" s="15">
        <v>304.23038624673376</v>
      </c>
      <c r="AQ379" s="15">
        <v>236.30111972686996</v>
      </c>
      <c r="AR379" s="15">
        <v>521.91223304794187</v>
      </c>
      <c r="AS379" s="15">
        <v>689.20595133192808</v>
      </c>
      <c r="AT379" s="15">
        <v>539.35471775690667</v>
      </c>
      <c r="AU379" s="15">
        <v>64.531518450816705</v>
      </c>
      <c r="AV379" s="15">
        <v>276.54159523330634</v>
      </c>
      <c r="AW379" s="15">
        <v>233.52508926004205</v>
      </c>
      <c r="AX379" s="15">
        <v>0.34790057129906238</v>
      </c>
      <c r="AY379" s="15"/>
      <c r="AZ379" s="15"/>
      <c r="BA379" s="15"/>
      <c r="BB379" s="15"/>
      <c r="BC379" s="15"/>
      <c r="BD379" s="15"/>
      <c r="BE379" s="15"/>
      <c r="BF379" s="15"/>
      <c r="BG379" s="15"/>
      <c r="BH379" s="15"/>
      <c r="BI379" s="15"/>
      <c r="BJ379" s="15"/>
      <c r="BK379" s="15"/>
      <c r="BL379" s="15"/>
      <c r="BM379" s="15"/>
      <c r="BN379" s="15"/>
      <c r="BO379" s="15"/>
      <c r="BP379" s="15"/>
      <c r="BQ379" s="15"/>
      <c r="BR379" s="15"/>
      <c r="BS379" s="15"/>
      <c r="BT379" s="15"/>
      <c r="BU379" s="15"/>
      <c r="BV379" s="15"/>
      <c r="BW379" s="15"/>
      <c r="BX379" s="15"/>
      <c r="BY379" s="15"/>
      <c r="BZ379" s="15"/>
      <c r="CA379" s="15"/>
      <c r="CB379" s="15"/>
      <c r="CC379" s="15"/>
      <c r="CD379" s="15"/>
      <c r="CE379" s="15"/>
      <c r="CF379" s="15"/>
    </row>
    <row r="380" spans="1:84" ht="16.5" x14ac:dyDescent="0.35">
      <c r="A380" s="14" t="s">
        <v>1069</v>
      </c>
      <c r="C380" s="15">
        <v>8041.1104714103649</v>
      </c>
      <c r="D380" s="15"/>
      <c r="E380" s="15"/>
      <c r="F380" s="15"/>
      <c r="G380" s="15">
        <v>526.94935043158796</v>
      </c>
      <c r="H380" s="15"/>
      <c r="I380" s="15">
        <v>212.78510843831387</v>
      </c>
      <c r="J380" s="15">
        <v>216.54575429610537</v>
      </c>
      <c r="K380" s="15"/>
      <c r="L380" s="15">
        <v>831.54095396838261</v>
      </c>
      <c r="M380" s="15">
        <v>818.49624918622817</v>
      </c>
      <c r="N380" s="15"/>
      <c r="O380" s="15">
        <v>72.537319138787808</v>
      </c>
      <c r="P380" s="15">
        <v>49.269130143627052</v>
      </c>
      <c r="Q380" s="15">
        <v>53.031671205191294</v>
      </c>
      <c r="R380" s="15"/>
      <c r="S380" s="15">
        <v>705.70994413241442</v>
      </c>
      <c r="T380" s="15">
        <v>729.47083560981343</v>
      </c>
      <c r="U380" s="15"/>
      <c r="V380" s="15"/>
      <c r="W380" s="15"/>
      <c r="X380" s="15">
        <v>1498.1145371998568</v>
      </c>
      <c r="Y380" s="15">
        <v>300.34188284530131</v>
      </c>
      <c r="Z380" s="15"/>
      <c r="AA380" s="15">
        <v>610.38479406547492</v>
      </c>
      <c r="AB380" s="15">
        <v>495.16665012033081</v>
      </c>
      <c r="AC380" s="15">
        <v>195.3295572053772</v>
      </c>
      <c r="AD380" s="15"/>
      <c r="AE380" s="15"/>
      <c r="AF380" s="15"/>
      <c r="AG380" s="15"/>
      <c r="AH380" s="15"/>
      <c r="AI380" s="15"/>
      <c r="AJ380" s="15"/>
      <c r="AK380" s="15"/>
      <c r="AL380" s="15"/>
      <c r="AM380" s="15"/>
      <c r="AN380" s="15">
        <v>174.60434684207993</v>
      </c>
      <c r="AO380" s="15">
        <v>80.735376295915941</v>
      </c>
      <c r="AP380" s="15">
        <v>315.21251240103209</v>
      </c>
      <c r="AQ380" s="15">
        <v>220.25628681224535</v>
      </c>
      <c r="AR380" s="15">
        <v>516.81094252757543</v>
      </c>
      <c r="AS380" s="15">
        <v>703.86209746484258</v>
      </c>
      <c r="AT380" s="15">
        <v>538.36910777641731</v>
      </c>
      <c r="AU380" s="15">
        <v>65.437098002970401</v>
      </c>
      <c r="AV380" s="15">
        <v>284.61344476081899</v>
      </c>
      <c r="AW380" s="15">
        <v>233.25381426783431</v>
      </c>
      <c r="AX380" s="15">
        <v>0.34645001052418289</v>
      </c>
      <c r="AY380" s="15"/>
      <c r="AZ380" s="15"/>
      <c r="BA380" s="15"/>
      <c r="BB380" s="15"/>
      <c r="BC380" s="15"/>
      <c r="BD380" s="15"/>
      <c r="BE380" s="15"/>
      <c r="BF380" s="15"/>
      <c r="BG380" s="15"/>
      <c r="BH380" s="15"/>
      <c r="BI380" s="15"/>
      <c r="BJ380" s="15"/>
      <c r="BK380" s="15"/>
      <c r="BL380" s="15"/>
      <c r="BM380" s="15"/>
      <c r="BN380" s="15"/>
      <c r="BO380" s="15"/>
      <c r="BP380" s="15"/>
      <c r="BQ380" s="15"/>
      <c r="BR380" s="15"/>
      <c r="BS380" s="15"/>
      <c r="BT380" s="15"/>
      <c r="BU380" s="15"/>
      <c r="BV380" s="15"/>
      <c r="BW380" s="15"/>
      <c r="BX380" s="15"/>
      <c r="BY380" s="15"/>
      <c r="BZ380" s="15"/>
      <c r="CA380" s="15"/>
      <c r="CB380" s="15"/>
      <c r="CC380" s="15"/>
      <c r="CD380" s="15"/>
      <c r="CE380" s="15"/>
      <c r="CF380" s="15"/>
    </row>
    <row r="381" spans="1:84" ht="16.5" x14ac:dyDescent="0.35">
      <c r="A381" s="14" t="s">
        <v>1070</v>
      </c>
      <c r="C381" s="15">
        <v>8041.1914145571882</v>
      </c>
      <c r="D381" s="15"/>
      <c r="E381" s="15"/>
      <c r="F381" s="15"/>
      <c r="G381" s="15">
        <v>482.24607862898171</v>
      </c>
      <c r="H381" s="15"/>
      <c r="I381" s="15">
        <v>210.2446900241159</v>
      </c>
      <c r="J381" s="15">
        <v>213.96043793742001</v>
      </c>
      <c r="K381" s="15"/>
      <c r="L381" s="15">
        <v>838.26640810686717</v>
      </c>
      <c r="M381" s="15">
        <v>825.11619852264164</v>
      </c>
      <c r="N381" s="15"/>
      <c r="O381" s="15">
        <v>67.653331950190065</v>
      </c>
      <c r="P381" s="15">
        <v>44.743685762120997</v>
      </c>
      <c r="Q381" s="15">
        <v>50.669132833778896</v>
      </c>
      <c r="R381" s="15"/>
      <c r="S381" s="15">
        <v>714.6544764391025</v>
      </c>
      <c r="T381" s="15">
        <v>738.71652572676385</v>
      </c>
      <c r="U381" s="15"/>
      <c r="V381" s="15"/>
      <c r="W381" s="15"/>
      <c r="X381" s="15">
        <v>1504.4002657275992</v>
      </c>
      <c r="Y381" s="15">
        <v>313.0224280843035</v>
      </c>
      <c r="Z381" s="15"/>
      <c r="AA381" s="15">
        <v>646.5260577642797</v>
      </c>
      <c r="AB381" s="15">
        <v>523.7983292516833</v>
      </c>
      <c r="AC381" s="15">
        <v>207.58258843151447</v>
      </c>
      <c r="AD381" s="15"/>
      <c r="AE381" s="15"/>
      <c r="AF381" s="15"/>
      <c r="AG381" s="15"/>
      <c r="AH381" s="15"/>
      <c r="AI381" s="15"/>
      <c r="AJ381" s="15"/>
      <c r="AK381" s="15"/>
      <c r="AL381" s="15"/>
      <c r="AM381" s="15"/>
      <c r="AN381" s="15">
        <v>177.51761014875677</v>
      </c>
      <c r="AO381" s="15">
        <v>78.462584502479999</v>
      </c>
      <c r="AP381" s="15">
        <v>300.48305611025739</v>
      </c>
      <c r="AQ381" s="15">
        <v>222.24895273504228</v>
      </c>
      <c r="AR381" s="15">
        <v>494.12807304093718</v>
      </c>
      <c r="AS381" s="15">
        <v>707.98440825012744</v>
      </c>
      <c r="AT381" s="15">
        <v>547.06439246611274</v>
      </c>
      <c r="AU381" s="15">
        <v>67.308310975970301</v>
      </c>
      <c r="AV381" s="15">
        <v>290.90620509052786</v>
      </c>
      <c r="AW381" s="15">
        <v>225.86236947091285</v>
      </c>
      <c r="AX381" s="15">
        <v>0.26392292888800922</v>
      </c>
      <c r="AY381" s="15"/>
      <c r="AZ381" s="15"/>
      <c r="BA381" s="15"/>
      <c r="BB381" s="15"/>
      <c r="BC381" s="15"/>
      <c r="BD381" s="15"/>
      <c r="BE381" s="15"/>
      <c r="BF381" s="15"/>
      <c r="BG381" s="15"/>
      <c r="BH381" s="15"/>
      <c r="BI381" s="15"/>
      <c r="BJ381" s="15"/>
      <c r="BK381" s="15"/>
      <c r="BL381" s="15"/>
      <c r="BM381" s="15"/>
      <c r="BN381" s="15"/>
      <c r="BO381" s="15"/>
      <c r="BP381" s="15"/>
      <c r="BQ381" s="15"/>
      <c r="BR381" s="15"/>
      <c r="BS381" s="15"/>
      <c r="BT381" s="15"/>
      <c r="BU381" s="15"/>
      <c r="BV381" s="15"/>
      <c r="BW381" s="15"/>
      <c r="BX381" s="15"/>
      <c r="BY381" s="15"/>
      <c r="BZ381" s="15"/>
      <c r="CA381" s="15"/>
      <c r="CB381" s="15"/>
      <c r="CC381" s="15"/>
      <c r="CD381" s="15"/>
      <c r="CE381" s="15"/>
      <c r="CF381" s="15"/>
    </row>
    <row r="382" spans="1:84" ht="16.5" x14ac:dyDescent="0.35">
      <c r="A382" s="14" t="s">
        <v>1071</v>
      </c>
      <c r="C382" s="15">
        <v>8148.94779488924</v>
      </c>
      <c r="D382" s="15"/>
      <c r="E382" s="15"/>
      <c r="F382" s="15"/>
      <c r="G382" s="15">
        <v>468.39682139637682</v>
      </c>
      <c r="H382" s="15"/>
      <c r="I382" s="15">
        <v>214.79045412785419</v>
      </c>
      <c r="J382" s="15">
        <v>218.58654135189622</v>
      </c>
      <c r="K382" s="15"/>
      <c r="L382" s="15">
        <v>830.70456286588501</v>
      </c>
      <c r="M382" s="15">
        <v>817.67297887466987</v>
      </c>
      <c r="N382" s="15"/>
      <c r="O382" s="15">
        <v>74.125757629844671</v>
      </c>
      <c r="P382" s="15">
        <v>47.132463631392028</v>
      </c>
      <c r="Q382" s="15">
        <v>57.408543620507899</v>
      </c>
      <c r="R382" s="15"/>
      <c r="S382" s="15">
        <v>717.95788060691541</v>
      </c>
      <c r="T382" s="15">
        <v>742.13115381679859</v>
      </c>
      <c r="U382" s="15"/>
      <c r="V382" s="15"/>
      <c r="W382" s="15"/>
      <c r="X382" s="15">
        <v>1541.6749335408356</v>
      </c>
      <c r="Y382" s="15">
        <v>326.11079092766971</v>
      </c>
      <c r="Z382" s="15"/>
      <c r="AA382" s="15">
        <v>668.42716796969478</v>
      </c>
      <c r="AB382" s="15">
        <v>544.97798516339867</v>
      </c>
      <c r="AC382" s="15">
        <v>211.17850635468608</v>
      </c>
      <c r="AD382" s="15"/>
      <c r="AE382" s="15"/>
      <c r="AF382" s="15"/>
      <c r="AG382" s="15"/>
      <c r="AH382" s="15"/>
      <c r="AI382" s="15"/>
      <c r="AJ382" s="15"/>
      <c r="AK382" s="15"/>
      <c r="AL382" s="15"/>
      <c r="AM382" s="15"/>
      <c r="AN382" s="15">
        <v>172.36276326600083</v>
      </c>
      <c r="AO382" s="15">
        <v>77.45660802208802</v>
      </c>
      <c r="AP382" s="15">
        <v>296.05771279125656</v>
      </c>
      <c r="AQ382" s="15">
        <v>223.88696881412531</v>
      </c>
      <c r="AR382" s="15">
        <v>495.76984313963584</v>
      </c>
      <c r="AS382" s="15">
        <v>713.03356449015223</v>
      </c>
      <c r="AT382" s="15">
        <v>563.30364963692386</v>
      </c>
      <c r="AU382" s="15">
        <v>73.339936587173625</v>
      </c>
      <c r="AV382" s="15">
        <v>297.15274551681358</v>
      </c>
      <c r="AW382" s="15">
        <v>237.40360294904374</v>
      </c>
      <c r="AX382" s="15">
        <v>0.25009639200632261</v>
      </c>
      <c r="AY382" s="15"/>
      <c r="AZ382" s="15"/>
      <c r="BA382" s="15"/>
      <c r="BB382" s="15"/>
      <c r="BC382" s="15"/>
      <c r="BD382" s="15"/>
      <c r="BE382" s="15"/>
      <c r="BF382" s="15"/>
      <c r="BG382" s="15"/>
      <c r="BH382" s="15"/>
      <c r="BI382" s="15"/>
      <c r="BJ382" s="15"/>
      <c r="BK382" s="15"/>
      <c r="BL382" s="15"/>
      <c r="BM382" s="15"/>
      <c r="BN382" s="15"/>
      <c r="BO382" s="15"/>
      <c r="BP382" s="15"/>
      <c r="BQ382" s="15"/>
      <c r="BR382" s="15"/>
      <c r="BS382" s="15"/>
      <c r="BT382" s="15"/>
      <c r="BU382" s="15"/>
      <c r="BV382" s="15"/>
      <c r="BW382" s="15"/>
      <c r="BX382" s="15"/>
      <c r="BY382" s="15"/>
      <c r="BZ382" s="15"/>
      <c r="CA382" s="15"/>
      <c r="CB382" s="15"/>
      <c r="CC382" s="15"/>
      <c r="CD382" s="15"/>
      <c r="CE382" s="15"/>
      <c r="CF382" s="15"/>
    </row>
    <row r="383" spans="1:84" ht="16.5" x14ac:dyDescent="0.35">
      <c r="A383" s="14" t="s">
        <v>1072</v>
      </c>
      <c r="C383" s="15">
        <v>8258.7752434176291</v>
      </c>
      <c r="D383" s="15"/>
      <c r="E383" s="15"/>
      <c r="F383" s="15"/>
      <c r="G383" s="15">
        <v>471.38656607431898</v>
      </c>
      <c r="H383" s="15"/>
      <c r="I383" s="15">
        <v>211.8147909326922</v>
      </c>
      <c r="J383" s="15">
        <v>215.55828793765735</v>
      </c>
      <c r="K383" s="15"/>
      <c r="L383" s="15">
        <v>834.74902882649064</v>
      </c>
      <c r="M383" s="15">
        <v>821.6539977323929</v>
      </c>
      <c r="N383" s="15"/>
      <c r="O383" s="15">
        <v>74.725483160316912</v>
      </c>
      <c r="P383" s="15">
        <v>47.268817171464391</v>
      </c>
      <c r="Q383" s="15">
        <v>58.117994737749505</v>
      </c>
      <c r="R383" s="15"/>
      <c r="S383" s="15">
        <v>729.75995835926926</v>
      </c>
      <c r="T383" s="15">
        <v>754.33060146738489</v>
      </c>
      <c r="U383" s="15"/>
      <c r="V383" s="15"/>
      <c r="W383" s="15"/>
      <c r="X383" s="15">
        <v>1585.8729600307809</v>
      </c>
      <c r="Y383" s="15">
        <v>348.83645895280546</v>
      </c>
      <c r="Z383" s="15"/>
      <c r="AA383" s="15">
        <v>667.04178560864068</v>
      </c>
      <c r="AB383" s="15">
        <v>545.47672098773126</v>
      </c>
      <c r="AC383" s="15">
        <v>209.11256034539403</v>
      </c>
      <c r="AD383" s="15"/>
      <c r="AE383" s="15"/>
      <c r="AF383" s="15"/>
      <c r="AG383" s="15"/>
      <c r="AH383" s="15"/>
      <c r="AI383" s="15"/>
      <c r="AJ383" s="15"/>
      <c r="AK383" s="15"/>
      <c r="AL383" s="15"/>
      <c r="AM383" s="15"/>
      <c r="AN383" s="15">
        <v>170.40334939561663</v>
      </c>
      <c r="AO383" s="15">
        <v>82.170945256720515</v>
      </c>
      <c r="AP383" s="15">
        <v>300.9761185712552</v>
      </c>
      <c r="AQ383" s="15">
        <v>232.57079221139426</v>
      </c>
      <c r="AR383" s="15">
        <v>492.50801110531978</v>
      </c>
      <c r="AS383" s="15">
        <v>707.62270720146273</v>
      </c>
      <c r="AT383" s="15">
        <v>572.42890286199906</v>
      </c>
      <c r="AU383" s="15">
        <v>72.227431553450387</v>
      </c>
      <c r="AV383" s="15">
        <v>304.73481643403005</v>
      </c>
      <c r="AW383" s="15">
        <v>241.89737260031941</v>
      </c>
      <c r="AX383" s="15">
        <v>0.94576043039509006</v>
      </c>
      <c r="AY383" s="15"/>
      <c r="AZ383" s="15"/>
      <c r="BA383" s="15"/>
      <c r="BB383" s="15"/>
      <c r="BC383" s="15"/>
      <c r="BD383" s="15"/>
      <c r="BE383" s="15"/>
      <c r="BF383" s="15"/>
      <c r="BG383" s="15"/>
      <c r="BH383" s="15"/>
      <c r="BI383" s="15"/>
      <c r="BJ383" s="15"/>
      <c r="BK383" s="15"/>
      <c r="BL383" s="15"/>
      <c r="BM383" s="15"/>
      <c r="BN383" s="15"/>
      <c r="BO383" s="15"/>
      <c r="BP383" s="15"/>
      <c r="BQ383" s="15"/>
      <c r="BR383" s="15"/>
      <c r="BS383" s="15"/>
      <c r="BT383" s="15"/>
      <c r="BU383" s="15"/>
      <c r="BV383" s="15"/>
      <c r="BW383" s="15"/>
      <c r="BX383" s="15"/>
      <c r="BY383" s="15"/>
      <c r="BZ383" s="15"/>
      <c r="CA383" s="15"/>
      <c r="CB383" s="15"/>
      <c r="CC383" s="15"/>
      <c r="CD383" s="15"/>
      <c r="CE383" s="15"/>
      <c r="CF383" s="15"/>
    </row>
    <row r="384" spans="1:84" ht="16.5" x14ac:dyDescent="0.35">
      <c r="A384" s="14" t="s">
        <v>1073</v>
      </c>
      <c r="C384" s="15">
        <v>8345.2397354882887</v>
      </c>
      <c r="D384" s="15"/>
      <c r="E384" s="15"/>
      <c r="F384" s="15"/>
      <c r="G384" s="15">
        <v>479.84855476909877</v>
      </c>
      <c r="H384" s="15"/>
      <c r="I384" s="15">
        <v>216.11583166552754</v>
      </c>
      <c r="J384" s="15">
        <v>219.93534287625567</v>
      </c>
      <c r="K384" s="15"/>
      <c r="L384" s="15">
        <v>843.28179241338717</v>
      </c>
      <c r="M384" s="15">
        <v>830.05290455440513</v>
      </c>
      <c r="N384" s="15"/>
      <c r="O384" s="15">
        <v>77.665526379129219</v>
      </c>
      <c r="P384" s="15">
        <v>52.78497293637357</v>
      </c>
      <c r="Q384" s="15">
        <v>56.748239485784381</v>
      </c>
      <c r="R384" s="15"/>
      <c r="S384" s="15">
        <v>731.7187416450447</v>
      </c>
      <c r="T384" s="15">
        <v>756.35533598066968</v>
      </c>
      <c r="U384" s="15"/>
      <c r="V384" s="15"/>
      <c r="W384" s="15"/>
      <c r="X384" s="15">
        <v>1607.3323867971019</v>
      </c>
      <c r="Y384" s="15">
        <v>360.3335429948242</v>
      </c>
      <c r="Z384" s="15"/>
      <c r="AA384" s="15">
        <v>632.88261937827724</v>
      </c>
      <c r="AB384" s="15">
        <v>509.67348737036184</v>
      </c>
      <c r="AC384" s="15">
        <v>206.27332620013399</v>
      </c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>
        <v>165.87847830126543</v>
      </c>
      <c r="AO384" s="15">
        <v>83.969048545667761</v>
      </c>
      <c r="AP384" s="15">
        <v>319.98536180030021</v>
      </c>
      <c r="AQ384" s="15">
        <v>244.08312919970231</v>
      </c>
      <c r="AR384" s="15">
        <v>507.68483848034924</v>
      </c>
      <c r="AS384" s="15">
        <v>706.51676407343768</v>
      </c>
      <c r="AT384" s="15">
        <v>570.20232939703806</v>
      </c>
      <c r="AU384" s="15">
        <v>77.519844177716493</v>
      </c>
      <c r="AV384" s="15">
        <v>316.93732786264763</v>
      </c>
      <c r="AW384" s="15">
        <v>248.22190218013364</v>
      </c>
      <c r="AX384" s="15">
        <v>0.94523113023231642</v>
      </c>
      <c r="AY384" s="15"/>
      <c r="AZ384" s="15"/>
      <c r="BA384" s="15"/>
      <c r="BB384" s="15"/>
      <c r="BC384" s="15"/>
      <c r="BD384" s="15"/>
      <c r="BE384" s="15"/>
      <c r="BF384" s="15"/>
      <c r="BG384" s="15"/>
      <c r="BH384" s="15"/>
      <c r="BI384" s="15"/>
      <c r="BJ384" s="15"/>
      <c r="BK384" s="15"/>
      <c r="BL384" s="15"/>
      <c r="BM384" s="15"/>
      <c r="BN384" s="15"/>
      <c r="BO384" s="15"/>
      <c r="BP384" s="15"/>
      <c r="BQ384" s="15"/>
      <c r="BR384" s="15"/>
      <c r="BS384" s="15"/>
      <c r="BT384" s="15"/>
      <c r="BU384" s="15"/>
      <c r="BV384" s="15"/>
      <c r="BW384" s="15"/>
      <c r="BX384" s="15"/>
      <c r="BY384" s="15"/>
      <c r="BZ384" s="15"/>
      <c r="CA384" s="15"/>
      <c r="CB384" s="15"/>
      <c r="CC384" s="15"/>
      <c r="CD384" s="15"/>
      <c r="CE384" s="15"/>
      <c r="CF384" s="15"/>
    </row>
    <row r="385" spans="1:84" ht="16.5" x14ac:dyDescent="0.35">
      <c r="A385" s="14" t="s">
        <v>1074</v>
      </c>
      <c r="C385" s="15">
        <v>8456.5112535567059</v>
      </c>
      <c r="D385" s="15"/>
      <c r="E385" s="15"/>
      <c r="F385" s="15"/>
      <c r="G385" s="15">
        <v>487.69049986730801</v>
      </c>
      <c r="H385" s="15"/>
      <c r="I385" s="15">
        <v>224.10223667519418</v>
      </c>
      <c r="J385" s="15">
        <v>228.0628951736187</v>
      </c>
      <c r="K385" s="15"/>
      <c r="L385" s="15">
        <v>843.56694474893482</v>
      </c>
      <c r="M385" s="15">
        <v>830.33358359490046</v>
      </c>
      <c r="N385" s="15"/>
      <c r="O385" s="15">
        <v>75.763609677538298</v>
      </c>
      <c r="P385" s="15">
        <v>50.587790421604474</v>
      </c>
      <c r="Q385" s="15">
        <v>56.263111639742085</v>
      </c>
      <c r="R385" s="15"/>
      <c r="S385" s="15">
        <v>755.43038576582319</v>
      </c>
      <c r="T385" s="15">
        <v>780.86533898442678</v>
      </c>
      <c r="U385" s="15"/>
      <c r="V385" s="15"/>
      <c r="W385" s="15"/>
      <c r="X385" s="15">
        <v>1640.4384830171875</v>
      </c>
      <c r="Y385" s="15">
        <v>387.19938996508102</v>
      </c>
      <c r="Z385" s="15"/>
      <c r="AA385" s="15">
        <v>611.6769585685596</v>
      </c>
      <c r="AB385" s="15">
        <v>481.56866314548381</v>
      </c>
      <c r="AC385" s="15">
        <v>210.38930190632703</v>
      </c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>
        <v>157.30323136362398</v>
      </c>
      <c r="AO385" s="15">
        <v>83.544801820196611</v>
      </c>
      <c r="AP385" s="15">
        <v>340.08300911813603</v>
      </c>
      <c r="AQ385" s="15">
        <v>255.92430613152703</v>
      </c>
      <c r="AR385" s="15">
        <v>494.59170784669055</v>
      </c>
      <c r="AS385" s="15">
        <v>711.12995221358267</v>
      </c>
      <c r="AT385" s="15">
        <v>573.59721097986665</v>
      </c>
      <c r="AU385" s="15">
        <v>74.411210835524855</v>
      </c>
      <c r="AV385" s="15">
        <v>311.6004130469999</v>
      </c>
      <c r="AW385" s="15">
        <v>269.9281254418205</v>
      </c>
      <c r="AX385" s="15">
        <v>1.1252878619965978</v>
      </c>
      <c r="AY385" s="15"/>
      <c r="AZ385" s="15"/>
      <c r="BA385" s="15"/>
      <c r="BB385" s="15"/>
      <c r="BC385" s="15"/>
      <c r="BD385" s="15"/>
      <c r="BE385" s="15"/>
      <c r="BF385" s="15"/>
      <c r="BG385" s="15"/>
      <c r="BH385" s="15"/>
      <c r="BI385" s="15"/>
      <c r="BJ385" s="15"/>
      <c r="BK385" s="15"/>
      <c r="BL385" s="15"/>
      <c r="BM385" s="15"/>
      <c r="BN385" s="15"/>
      <c r="BO385" s="15"/>
      <c r="BP385" s="15"/>
      <c r="BQ385" s="15"/>
      <c r="BR385" s="15"/>
      <c r="BS385" s="15"/>
      <c r="BT385" s="15"/>
      <c r="BU385" s="15"/>
      <c r="BV385" s="15"/>
      <c r="BW385" s="15"/>
      <c r="BX385" s="15"/>
      <c r="BY385" s="15"/>
      <c r="BZ385" s="15"/>
      <c r="CA385" s="15"/>
      <c r="CB385" s="15"/>
      <c r="CC385" s="15"/>
      <c r="CD385" s="15"/>
      <c r="CE385" s="15"/>
      <c r="CF385" s="15"/>
    </row>
    <row r="386" spans="1:84" ht="16.5" x14ac:dyDescent="0.35">
      <c r="A386" s="14" t="s">
        <v>1075</v>
      </c>
      <c r="C386" s="15">
        <v>8558.3621487674209</v>
      </c>
      <c r="D386" s="15"/>
      <c r="E386" s="15"/>
      <c r="F386" s="15"/>
      <c r="G386" s="15">
        <v>510.12813295831882</v>
      </c>
      <c r="H386" s="15"/>
      <c r="I386" s="15">
        <v>226.63102933555805</v>
      </c>
      <c r="J386" s="15">
        <v>230.63638031135193</v>
      </c>
      <c r="K386" s="15"/>
      <c r="L386" s="15">
        <v>865.40615364236112</v>
      </c>
      <c r="M386" s="15">
        <v>851.83019236583016</v>
      </c>
      <c r="N386" s="15"/>
      <c r="O386" s="15">
        <v>78.958570229977539</v>
      </c>
      <c r="P386" s="15">
        <v>54.564444155404637</v>
      </c>
      <c r="Q386" s="15">
        <v>56.792373325383217</v>
      </c>
      <c r="R386" s="15"/>
      <c r="S386" s="15">
        <v>769.29951276761437</v>
      </c>
      <c r="T386" s="15">
        <v>795.2014323713679</v>
      </c>
      <c r="U386" s="15"/>
      <c r="V386" s="15"/>
      <c r="W386" s="15"/>
      <c r="X386" s="15">
        <v>1651.4542991183953</v>
      </c>
      <c r="Y386" s="15">
        <v>379.18112052430348</v>
      </c>
      <c r="Z386" s="15"/>
      <c r="AA386" s="15">
        <v>621.56202554622621</v>
      </c>
      <c r="AB386" s="15">
        <v>493.18468424477675</v>
      </c>
      <c r="AC386" s="15">
        <v>209.95573706020738</v>
      </c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>
        <v>161.64938673860925</v>
      </c>
      <c r="AO386" s="15">
        <v>84.404348101651948</v>
      </c>
      <c r="AP386" s="15">
        <v>334.770038473905</v>
      </c>
      <c r="AQ386" s="15">
        <v>265.86159045379441</v>
      </c>
      <c r="AR386" s="15">
        <v>501.99698920939096</v>
      </c>
      <c r="AS386" s="15">
        <v>719.10046823418702</v>
      </c>
      <c r="AT386" s="15">
        <v>573.37150423663286</v>
      </c>
      <c r="AU386" s="15">
        <v>77.453592521424071</v>
      </c>
      <c r="AV386" s="15">
        <v>296.85065045438228</v>
      </c>
      <c r="AW386" s="15">
        <v>278.51264904590766</v>
      </c>
      <c r="AX386" s="15">
        <v>1.1774876013410478</v>
      </c>
      <c r="AY386" s="15"/>
      <c r="AZ386" s="15"/>
      <c r="BA386" s="15"/>
      <c r="BB386" s="15"/>
      <c r="BC386" s="15"/>
      <c r="BD386" s="15"/>
      <c r="BE386" s="15"/>
      <c r="BF386" s="15"/>
      <c r="BG386" s="15"/>
      <c r="BH386" s="15"/>
      <c r="BI386" s="15"/>
      <c r="BJ386" s="15"/>
      <c r="BK386" s="15"/>
      <c r="BL386" s="15"/>
      <c r="BM386" s="15"/>
      <c r="BN386" s="15"/>
      <c r="BO386" s="15"/>
      <c r="BP386" s="15"/>
      <c r="BQ386" s="15"/>
      <c r="BR386" s="15"/>
      <c r="BS386" s="15"/>
      <c r="BT386" s="15"/>
      <c r="BU386" s="15"/>
      <c r="BV386" s="15"/>
      <c r="BW386" s="15"/>
      <c r="BX386" s="15"/>
      <c r="BY386" s="15"/>
      <c r="BZ386" s="15"/>
      <c r="CA386" s="15"/>
      <c r="CB386" s="15"/>
      <c r="CC386" s="15"/>
      <c r="CD386" s="15"/>
      <c r="CE386" s="15"/>
      <c r="CF386" s="15"/>
    </row>
    <row r="387" spans="1:84" ht="16.5" x14ac:dyDescent="0.35">
      <c r="A387" s="14" t="s">
        <v>1076</v>
      </c>
      <c r="C387" s="15">
        <v>8678.2868056954048</v>
      </c>
      <c r="D387" s="15"/>
      <c r="E387" s="15"/>
      <c r="F387" s="15"/>
      <c r="G387" s="15">
        <v>548.06576081486912</v>
      </c>
      <c r="H387" s="15"/>
      <c r="I387" s="15">
        <v>232.80616889893972</v>
      </c>
      <c r="J387" s="15">
        <v>236.92065586263593</v>
      </c>
      <c r="K387" s="15"/>
      <c r="L387" s="15">
        <v>872.74413344232732</v>
      </c>
      <c r="M387" s="15">
        <v>859.05305843660335</v>
      </c>
      <c r="N387" s="15"/>
      <c r="O387" s="15">
        <v>80.529250125369842</v>
      </c>
      <c r="P387" s="15">
        <v>53.192095926512849</v>
      </c>
      <c r="Q387" s="15">
        <v>60.379882162205298</v>
      </c>
      <c r="R387" s="15"/>
      <c r="S387" s="15">
        <v>774.81285481041698</v>
      </c>
      <c r="T387" s="15">
        <v>800.90040580996708</v>
      </c>
      <c r="U387" s="15"/>
      <c r="V387" s="15"/>
      <c r="W387" s="15"/>
      <c r="X387" s="15">
        <v>1689.4758524592405</v>
      </c>
      <c r="Y387" s="15">
        <v>369.69116452903273</v>
      </c>
      <c r="Z387" s="15"/>
      <c r="AA387" s="15">
        <v>620.40351479543199</v>
      </c>
      <c r="AB387" s="15">
        <v>505.43415199414738</v>
      </c>
      <c r="AC387" s="15">
        <v>196.39570704364544</v>
      </c>
      <c r="AD387" s="15"/>
      <c r="AE387" s="15"/>
      <c r="AF387" s="15"/>
      <c r="AG387" s="15"/>
      <c r="AH387" s="15"/>
      <c r="AI387" s="15"/>
      <c r="AJ387" s="15"/>
      <c r="AK387" s="15"/>
      <c r="AL387" s="15"/>
      <c r="AM387" s="15"/>
      <c r="AN387" s="15">
        <v>167.87313078929395</v>
      </c>
      <c r="AO387" s="15">
        <v>81.77645886803208</v>
      </c>
      <c r="AP387" s="15">
        <v>331.47801709056773</v>
      </c>
      <c r="AQ387" s="15">
        <v>268.75835113130705</v>
      </c>
      <c r="AR387" s="15">
        <v>495.73244594440808</v>
      </c>
      <c r="AS387" s="15">
        <v>723.4422409817962</v>
      </c>
      <c r="AT387" s="15">
        <v>585.01000637316997</v>
      </c>
      <c r="AU387" s="15">
        <v>81.951724287769409</v>
      </c>
      <c r="AV387" s="15">
        <v>311.04528565610065</v>
      </c>
      <c r="AW387" s="15">
        <v>281.0296238254723</v>
      </c>
      <c r="AX387" s="15">
        <v>1.1682892369892888</v>
      </c>
      <c r="AY387" s="15"/>
      <c r="AZ387" s="15"/>
      <c r="BA387" s="15"/>
      <c r="BB387" s="15"/>
      <c r="BC387" s="15"/>
      <c r="BD387" s="15"/>
      <c r="BE387" s="15"/>
      <c r="BF387" s="15"/>
      <c r="BG387" s="15"/>
      <c r="BH387" s="15"/>
      <c r="BI387" s="15"/>
      <c r="BJ387" s="15"/>
      <c r="BK387" s="15"/>
      <c r="BL387" s="15"/>
      <c r="BM387" s="15"/>
      <c r="BN387" s="15"/>
      <c r="BO387" s="15"/>
      <c r="BP387" s="15"/>
      <c r="BQ387" s="15"/>
      <c r="BR387" s="15"/>
      <c r="BS387" s="15"/>
      <c r="BT387" s="15"/>
      <c r="BU387" s="15"/>
      <c r="BV387" s="15"/>
      <c r="BW387" s="15"/>
      <c r="BX387" s="15"/>
      <c r="BY387" s="15"/>
      <c r="BZ387" s="15"/>
      <c r="CA387" s="15"/>
      <c r="CB387" s="15"/>
      <c r="CC387" s="15"/>
      <c r="CD387" s="15"/>
      <c r="CE387" s="15"/>
      <c r="CF387" s="15"/>
    </row>
    <row r="388" spans="1:84" ht="16.5" x14ac:dyDescent="0.35">
      <c r="A388" s="14" t="s">
        <v>1077</v>
      </c>
      <c r="C388" s="15">
        <v>8712.8901884523293</v>
      </c>
      <c r="D388" s="15"/>
      <c r="E388" s="15"/>
      <c r="F388" s="15"/>
      <c r="G388" s="15">
        <v>580.85923157988452</v>
      </c>
      <c r="H388" s="15"/>
      <c r="I388" s="15">
        <v>236.27334762300686</v>
      </c>
      <c r="J388" s="15">
        <v>240.44911157832425</v>
      </c>
      <c r="K388" s="15"/>
      <c r="L388" s="15">
        <v>867.55284156438222</v>
      </c>
      <c r="M388" s="15">
        <v>853.94320436357043</v>
      </c>
      <c r="N388" s="15"/>
      <c r="O388" s="15">
        <v>75.720183145709328</v>
      </c>
      <c r="P388" s="15">
        <v>52.654955702723676</v>
      </c>
      <c r="Q388" s="15">
        <v>54.134701070560858</v>
      </c>
      <c r="R388" s="15"/>
      <c r="S388" s="15">
        <v>776.26902396354228</v>
      </c>
      <c r="T388" s="15">
        <v>802.40560343081881</v>
      </c>
      <c r="U388" s="15"/>
      <c r="V388" s="15"/>
      <c r="W388" s="15"/>
      <c r="X388" s="15">
        <v>1675.7363380607042</v>
      </c>
      <c r="Y388" s="15">
        <v>347.22255889309548</v>
      </c>
      <c r="Z388" s="15"/>
      <c r="AA388" s="15">
        <v>641.95799402581974</v>
      </c>
      <c r="AB388" s="15">
        <v>531.62235456540645</v>
      </c>
      <c r="AC388" s="15">
        <v>194.59095292026336</v>
      </c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>
        <v>172.996649117083</v>
      </c>
      <c r="AO388" s="15">
        <v>86.250702429259732</v>
      </c>
      <c r="AP388" s="15">
        <v>310.95558611578372</v>
      </c>
      <c r="AQ388" s="15">
        <v>273.0565242717139</v>
      </c>
      <c r="AR388" s="15">
        <v>497.43006501967727</v>
      </c>
      <c r="AS388" s="15">
        <v>712.39717483658421</v>
      </c>
      <c r="AT388" s="15">
        <v>593.40330327807931</v>
      </c>
      <c r="AU388" s="15">
        <v>91.395205314568628</v>
      </c>
      <c r="AV388" s="15">
        <v>331.3430393902027</v>
      </c>
      <c r="AW388" s="15">
        <v>274.06845782191306</v>
      </c>
      <c r="AX388" s="15">
        <v>1.4530955008382231</v>
      </c>
      <c r="AY388" s="15"/>
      <c r="AZ388" s="15"/>
      <c r="BA388" s="15"/>
      <c r="BB388" s="15"/>
      <c r="BC388" s="15"/>
      <c r="BD388" s="15"/>
      <c r="BE388" s="15"/>
      <c r="BF388" s="15"/>
      <c r="BG388" s="15"/>
      <c r="BH388" s="15"/>
      <c r="BI388" s="15"/>
      <c r="BJ388" s="15"/>
      <c r="BK388" s="15"/>
      <c r="BL388" s="15"/>
      <c r="BM388" s="15"/>
      <c r="BN388" s="15"/>
      <c r="BO388" s="15"/>
      <c r="BP388" s="15"/>
      <c r="BQ388" s="15"/>
      <c r="BR388" s="15"/>
      <c r="BS388" s="15"/>
      <c r="BT388" s="15"/>
      <c r="BU388" s="15"/>
      <c r="BV388" s="15"/>
      <c r="BW388" s="15"/>
      <c r="BX388" s="15"/>
      <c r="BY388" s="15"/>
      <c r="BZ388" s="15"/>
      <c r="CA388" s="15"/>
      <c r="CB388" s="15"/>
      <c r="CC388" s="15"/>
      <c r="CD388" s="15"/>
      <c r="CE388" s="15"/>
      <c r="CF388" s="15"/>
    </row>
    <row r="389" spans="1:84" ht="16.5" x14ac:dyDescent="0.35"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  <c r="AT389" s="15"/>
      <c r="AU389" s="15"/>
      <c r="AV389" s="15"/>
      <c r="AW389" s="15"/>
      <c r="AX389" s="15"/>
      <c r="AY389" s="15"/>
      <c r="AZ389" s="15"/>
      <c r="BA389" s="15"/>
      <c r="BB389" s="15"/>
      <c r="BC389" s="15"/>
      <c r="BD389" s="15"/>
      <c r="BE389" s="15"/>
      <c r="BF389" s="15"/>
      <c r="BG389" s="15"/>
      <c r="BH389" s="15"/>
      <c r="BI389" s="15"/>
      <c r="BJ389" s="15"/>
      <c r="BK389" s="15"/>
      <c r="BL389" s="15"/>
      <c r="BM389" s="15"/>
      <c r="BN389" s="15"/>
      <c r="BO389" s="15"/>
      <c r="BP389" s="15"/>
      <c r="BQ389" s="15"/>
      <c r="BR389" s="15"/>
      <c r="BS389" s="15"/>
      <c r="BT389" s="15"/>
      <c r="BU389" s="15"/>
      <c r="BV389" s="15"/>
      <c r="BW389" s="15"/>
      <c r="BX389" s="15"/>
      <c r="BY389" s="15"/>
      <c r="BZ389" s="15"/>
      <c r="CA389" s="15"/>
      <c r="CB389" s="15"/>
      <c r="CC389" s="15"/>
      <c r="CD389" s="15"/>
      <c r="CE389" s="15"/>
      <c r="CF389" s="15"/>
    </row>
    <row r="390" spans="1:84" ht="16.5" x14ac:dyDescent="0.35"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/>
      <c r="AQ390" s="15"/>
      <c r="AR390" s="15"/>
      <c r="AS390" s="15"/>
      <c r="AT390" s="15"/>
      <c r="AU390" s="15"/>
      <c r="AV390" s="15"/>
      <c r="AW390" s="15"/>
      <c r="AX390" s="15"/>
      <c r="AY390" s="15"/>
      <c r="AZ390" s="15"/>
      <c r="BA390" s="15"/>
      <c r="BB390" s="15"/>
      <c r="BC390" s="15"/>
      <c r="BD390" s="15"/>
      <c r="BE390" s="15"/>
      <c r="BF390" s="15"/>
      <c r="BG390" s="15"/>
      <c r="BH390" s="15"/>
      <c r="BI390" s="15"/>
      <c r="BJ390" s="15"/>
      <c r="BK390" s="15"/>
      <c r="BL390" s="15"/>
      <c r="BM390" s="15"/>
      <c r="BN390" s="15"/>
      <c r="BO390" s="15"/>
      <c r="BP390" s="15"/>
      <c r="BQ390" s="15"/>
      <c r="BR390" s="15"/>
      <c r="BS390" s="15"/>
      <c r="BT390" s="15"/>
      <c r="BU390" s="15"/>
      <c r="BV390" s="15"/>
      <c r="BW390" s="15"/>
      <c r="BX390" s="15"/>
      <c r="BY390" s="15"/>
      <c r="BZ390" s="15"/>
      <c r="CA390" s="15"/>
      <c r="CB390" s="15"/>
      <c r="CC390" s="15"/>
      <c r="CD390" s="15"/>
      <c r="CE390" s="15"/>
      <c r="CF390" s="15"/>
    </row>
    <row r="391" spans="1:84" ht="16.5" x14ac:dyDescent="0.35"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  <c r="AQ391" s="15"/>
      <c r="AR391" s="15"/>
      <c r="AS391" s="15"/>
      <c r="AT391" s="15"/>
      <c r="AU391" s="15"/>
      <c r="AV391" s="15"/>
      <c r="AW391" s="15"/>
      <c r="AX391" s="15"/>
      <c r="AY391" s="15"/>
      <c r="AZ391" s="15"/>
      <c r="BA391" s="15"/>
      <c r="BB391" s="15"/>
      <c r="BC391" s="15"/>
      <c r="BD391" s="15"/>
      <c r="BE391" s="15"/>
      <c r="BF391" s="15"/>
      <c r="BG391" s="15"/>
      <c r="BH391" s="15"/>
      <c r="BI391" s="15"/>
      <c r="BJ391" s="15"/>
      <c r="BK391" s="15"/>
      <c r="BL391" s="15"/>
      <c r="BM391" s="15"/>
      <c r="BN391" s="15"/>
      <c r="BO391" s="15"/>
      <c r="BP391" s="15"/>
      <c r="BQ391" s="15"/>
      <c r="BR391" s="15"/>
      <c r="BS391" s="15"/>
      <c r="BT391" s="15"/>
      <c r="BU391" s="15"/>
      <c r="BV391" s="15"/>
      <c r="BW391" s="15"/>
      <c r="BX391" s="15"/>
      <c r="BY391" s="15"/>
      <c r="BZ391" s="15"/>
      <c r="CA391" s="15"/>
      <c r="CB391" s="15"/>
      <c r="CC391" s="15"/>
      <c r="CD391" s="15"/>
      <c r="CE391" s="15"/>
      <c r="CF391" s="15"/>
    </row>
    <row r="392" spans="1:84" ht="16.5" x14ac:dyDescent="0.35"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  <c r="AQ392" s="15"/>
      <c r="AR392" s="15"/>
      <c r="AS392" s="15"/>
      <c r="AT392" s="15"/>
      <c r="AU392" s="15"/>
      <c r="AV392" s="15"/>
      <c r="AW392" s="15"/>
      <c r="AX392" s="15"/>
      <c r="AY392" s="15"/>
      <c r="AZ392" s="15"/>
      <c r="BA392" s="15"/>
      <c r="BB392" s="15"/>
      <c r="BC392" s="15"/>
      <c r="BD392" s="15"/>
      <c r="BE392" s="15"/>
      <c r="BF392" s="15"/>
      <c r="BG392" s="15"/>
      <c r="BH392" s="15"/>
      <c r="BI392" s="15"/>
      <c r="BJ392" s="15"/>
      <c r="BK392" s="15"/>
      <c r="BL392" s="15"/>
      <c r="BM392" s="15"/>
      <c r="BN392" s="15"/>
      <c r="BO392" s="15"/>
      <c r="BP392" s="15"/>
      <c r="BQ392" s="15"/>
      <c r="BR392" s="15"/>
      <c r="BS392" s="15"/>
      <c r="BT392" s="15"/>
      <c r="BU392" s="15"/>
      <c r="BV392" s="15"/>
      <c r="BW392" s="15"/>
      <c r="BX392" s="15"/>
      <c r="BY392" s="15"/>
      <c r="BZ392" s="15"/>
      <c r="CA392" s="15"/>
      <c r="CB392" s="15"/>
      <c r="CC392" s="15"/>
      <c r="CD392" s="15"/>
      <c r="CE392" s="15"/>
      <c r="CF392" s="15"/>
    </row>
    <row r="393" spans="1:84" ht="16.5" x14ac:dyDescent="0.35"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  <c r="AQ393" s="15"/>
      <c r="AR393" s="15"/>
      <c r="AS393" s="15"/>
      <c r="AT393" s="15"/>
      <c r="AU393" s="15"/>
      <c r="AV393" s="15"/>
      <c r="AW393" s="15"/>
      <c r="AX393" s="15"/>
      <c r="AY393" s="15"/>
      <c r="AZ393" s="15"/>
      <c r="BA393" s="15"/>
      <c r="BB393" s="15"/>
      <c r="BC393" s="15"/>
      <c r="BD393" s="15"/>
      <c r="BE393" s="15"/>
      <c r="BF393" s="15"/>
      <c r="BG393" s="15"/>
      <c r="BH393" s="15"/>
      <c r="BI393" s="15"/>
      <c r="BJ393" s="15"/>
      <c r="BK393" s="15"/>
      <c r="BL393" s="15"/>
      <c r="BM393" s="15"/>
      <c r="BN393" s="15"/>
      <c r="BO393" s="15"/>
      <c r="BP393" s="15"/>
      <c r="BQ393" s="15"/>
      <c r="BR393" s="15"/>
      <c r="BS393" s="15"/>
      <c r="BT393" s="15"/>
      <c r="BU393" s="15"/>
      <c r="BV393" s="15"/>
      <c r="BW393" s="15"/>
      <c r="BX393" s="15"/>
      <c r="BY393" s="15"/>
      <c r="BZ393" s="15"/>
      <c r="CA393" s="15"/>
      <c r="CB393" s="15"/>
      <c r="CC393" s="15"/>
      <c r="CD393" s="15"/>
      <c r="CE393" s="15"/>
      <c r="CF393" s="15"/>
    </row>
    <row r="394" spans="1:84" ht="16.5" x14ac:dyDescent="0.35"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  <c r="AQ394" s="15"/>
      <c r="AR394" s="15"/>
      <c r="AS394" s="15"/>
      <c r="AT394" s="15"/>
      <c r="AU394" s="15"/>
      <c r="AV394" s="15"/>
      <c r="AW394" s="15"/>
      <c r="AX394" s="15"/>
      <c r="AY394" s="15"/>
      <c r="AZ394" s="15"/>
      <c r="BA394" s="15"/>
      <c r="BB394" s="15"/>
      <c r="BC394" s="15"/>
      <c r="BD394" s="15"/>
      <c r="BE394" s="15"/>
      <c r="BF394" s="15"/>
      <c r="BG394" s="15"/>
      <c r="BH394" s="15"/>
      <c r="BI394" s="15"/>
      <c r="BJ394" s="15"/>
      <c r="BK394" s="15"/>
      <c r="BL394" s="15"/>
      <c r="BM394" s="15"/>
      <c r="BN394" s="15"/>
      <c r="BO394" s="15"/>
      <c r="BP394" s="15"/>
      <c r="BQ394" s="15"/>
      <c r="BR394" s="15"/>
      <c r="BS394" s="15"/>
      <c r="BT394" s="15"/>
      <c r="BU394" s="15"/>
      <c r="BV394" s="15"/>
      <c r="BW394" s="15"/>
      <c r="BX394" s="15"/>
      <c r="BY394" s="15"/>
      <c r="BZ394" s="15"/>
      <c r="CA394" s="15"/>
      <c r="CB394" s="15"/>
      <c r="CC394" s="15"/>
      <c r="CD394" s="15"/>
      <c r="CE394" s="15"/>
      <c r="CF394" s="15"/>
    </row>
    <row r="395" spans="1:84" ht="16.5" x14ac:dyDescent="0.35"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  <c r="AQ395" s="15"/>
      <c r="AR395" s="15"/>
      <c r="AS395" s="15"/>
      <c r="AT395" s="15"/>
      <c r="AU395" s="15"/>
      <c r="AV395" s="15"/>
      <c r="AW395" s="15"/>
      <c r="AX395" s="15"/>
      <c r="AY395" s="15"/>
      <c r="AZ395" s="15"/>
      <c r="BA395" s="15"/>
      <c r="BB395" s="15"/>
      <c r="BC395" s="15"/>
      <c r="BD395" s="15"/>
      <c r="BE395" s="15"/>
      <c r="BF395" s="15"/>
      <c r="BG395" s="15"/>
      <c r="BH395" s="15"/>
      <c r="BI395" s="15"/>
      <c r="BJ395" s="15"/>
      <c r="BK395" s="15"/>
      <c r="BL395" s="15"/>
      <c r="BM395" s="15"/>
      <c r="BN395" s="15"/>
      <c r="BO395" s="15"/>
      <c r="BP395" s="15"/>
      <c r="BQ395" s="15"/>
      <c r="BR395" s="15"/>
      <c r="BS395" s="15"/>
      <c r="BT395" s="15"/>
      <c r="BU395" s="15"/>
      <c r="BV395" s="15"/>
      <c r="BW395" s="15"/>
      <c r="BX395" s="15"/>
      <c r="BY395" s="15"/>
      <c r="BZ395" s="15"/>
      <c r="CA395" s="15"/>
      <c r="CB395" s="15"/>
      <c r="CC395" s="15"/>
      <c r="CD395" s="15"/>
      <c r="CE395" s="15"/>
      <c r="CF395" s="15"/>
    </row>
    <row r="396" spans="1:84" ht="16.5" x14ac:dyDescent="0.35"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  <c r="AQ396" s="15"/>
      <c r="AR396" s="15"/>
      <c r="AS396" s="15"/>
      <c r="AT396" s="15"/>
      <c r="AU396" s="15"/>
      <c r="AV396" s="15"/>
      <c r="AW396" s="15"/>
      <c r="AX396" s="15"/>
      <c r="AY396" s="15"/>
      <c r="AZ396" s="15"/>
      <c r="BA396" s="15"/>
      <c r="BB396" s="15"/>
      <c r="BC396" s="15"/>
      <c r="BD396" s="15"/>
      <c r="BE396" s="15"/>
      <c r="BF396" s="15"/>
      <c r="BG396" s="15"/>
      <c r="BH396" s="15"/>
      <c r="BI396" s="15"/>
      <c r="BJ396" s="15"/>
      <c r="BK396" s="15"/>
      <c r="BL396" s="15"/>
      <c r="BM396" s="15"/>
      <c r="BN396" s="15"/>
      <c r="BO396" s="15"/>
      <c r="BP396" s="15"/>
      <c r="BQ396" s="15"/>
      <c r="BR396" s="15"/>
      <c r="BS396" s="15"/>
      <c r="BT396" s="15"/>
      <c r="BU396" s="15"/>
      <c r="BV396" s="15"/>
      <c r="BW396" s="15"/>
      <c r="BX396" s="15"/>
      <c r="BY396" s="15"/>
      <c r="BZ396" s="15"/>
      <c r="CA396" s="15"/>
      <c r="CB396" s="15"/>
      <c r="CC396" s="15"/>
      <c r="CD396" s="15"/>
      <c r="CE396" s="15"/>
      <c r="CF396" s="15"/>
    </row>
    <row r="397" spans="1:84" ht="16.5" x14ac:dyDescent="0.35"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  <c r="AQ397" s="15"/>
      <c r="AR397" s="15"/>
      <c r="AS397" s="15"/>
      <c r="AT397" s="15"/>
      <c r="AU397" s="15"/>
      <c r="AV397" s="15"/>
      <c r="AW397" s="15"/>
      <c r="AX397" s="15"/>
      <c r="AY397" s="15"/>
      <c r="AZ397" s="15"/>
      <c r="BA397" s="15"/>
      <c r="BB397" s="15"/>
      <c r="BC397" s="15"/>
      <c r="BD397" s="15"/>
      <c r="BE397" s="15"/>
      <c r="BF397" s="15"/>
      <c r="BG397" s="15"/>
      <c r="BH397" s="15"/>
      <c r="BI397" s="15"/>
      <c r="BJ397" s="15"/>
      <c r="BK397" s="15"/>
      <c r="BL397" s="15"/>
      <c r="BM397" s="15"/>
      <c r="BN397" s="15"/>
      <c r="BO397" s="15"/>
      <c r="BP397" s="15"/>
      <c r="BQ397" s="15"/>
      <c r="BR397" s="15"/>
      <c r="BS397" s="15"/>
      <c r="BT397" s="15"/>
      <c r="BU397" s="15"/>
      <c r="BV397" s="15"/>
      <c r="BW397" s="15"/>
      <c r="BX397" s="15"/>
      <c r="BY397" s="15"/>
      <c r="BZ397" s="15"/>
      <c r="CA397" s="15"/>
      <c r="CB397" s="15"/>
      <c r="CC397" s="15"/>
      <c r="CD397" s="15"/>
      <c r="CE397" s="15"/>
      <c r="CF397" s="15"/>
    </row>
    <row r="398" spans="1:84" ht="16.5" x14ac:dyDescent="0.35"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  <c r="AK398" s="15"/>
      <c r="AL398" s="15"/>
      <c r="AM398" s="15"/>
      <c r="AN398" s="15"/>
      <c r="AO398" s="15"/>
      <c r="AP398" s="15"/>
      <c r="AQ398" s="15"/>
      <c r="AR398" s="15"/>
      <c r="AS398" s="15"/>
      <c r="AT398" s="15"/>
      <c r="AU398" s="15"/>
      <c r="AV398" s="15"/>
      <c r="AW398" s="15"/>
      <c r="AX398" s="15"/>
      <c r="AY398" s="15"/>
      <c r="AZ398" s="15"/>
      <c r="BA398" s="15"/>
      <c r="BB398" s="15"/>
      <c r="BC398" s="15"/>
      <c r="BD398" s="15"/>
      <c r="BE398" s="15"/>
      <c r="BF398" s="15"/>
      <c r="BG398" s="15"/>
      <c r="BH398" s="15"/>
      <c r="BI398" s="15"/>
      <c r="BJ398" s="15"/>
      <c r="BK398" s="15"/>
      <c r="BL398" s="15"/>
      <c r="BM398" s="15"/>
      <c r="BN398" s="15"/>
      <c r="BO398" s="15"/>
      <c r="BP398" s="15"/>
      <c r="BQ398" s="15"/>
      <c r="BR398" s="15"/>
      <c r="BS398" s="15"/>
      <c r="BT398" s="15"/>
      <c r="BU398" s="15"/>
      <c r="BV398" s="15"/>
      <c r="BW398" s="15"/>
      <c r="BX398" s="15"/>
      <c r="BY398" s="15"/>
      <c r="BZ398" s="15"/>
      <c r="CA398" s="15"/>
      <c r="CB398" s="15"/>
      <c r="CC398" s="15"/>
      <c r="CD398" s="15"/>
      <c r="CE398" s="15"/>
      <c r="CF398" s="15"/>
    </row>
    <row r="399" spans="1:84" ht="16.5" x14ac:dyDescent="0.35"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  <c r="AO399" s="15"/>
      <c r="AP399" s="15"/>
      <c r="AQ399" s="15"/>
      <c r="AR399" s="15"/>
      <c r="AS399" s="15"/>
      <c r="AT399" s="15"/>
      <c r="AU399" s="15"/>
      <c r="AV399" s="15"/>
      <c r="AW399" s="15"/>
      <c r="AX399" s="15"/>
      <c r="AY399" s="15"/>
      <c r="AZ399" s="15"/>
      <c r="BA399" s="15"/>
      <c r="BB399" s="15"/>
      <c r="BC399" s="15"/>
      <c r="BD399" s="15"/>
      <c r="BE399" s="15"/>
      <c r="BF399" s="15"/>
      <c r="BG399" s="15"/>
      <c r="BH399" s="15"/>
      <c r="BI399" s="15"/>
      <c r="BJ399" s="15"/>
      <c r="BK399" s="15"/>
      <c r="BL399" s="15"/>
      <c r="BM399" s="15"/>
      <c r="BN399" s="15"/>
      <c r="BO399" s="15"/>
      <c r="BP399" s="15"/>
      <c r="BQ399" s="15"/>
      <c r="BR399" s="15"/>
      <c r="BS399" s="15"/>
      <c r="BT399" s="15"/>
      <c r="BU399" s="15"/>
      <c r="BV399" s="15"/>
      <c r="BW399" s="15"/>
      <c r="BX399" s="15"/>
      <c r="BY399" s="15"/>
      <c r="BZ399" s="15"/>
      <c r="CA399" s="15"/>
      <c r="CB399" s="15"/>
      <c r="CC399" s="15"/>
      <c r="CD399" s="15"/>
      <c r="CE399" s="15"/>
      <c r="CF399" s="15"/>
    </row>
    <row r="400" spans="1:84" ht="16.5" x14ac:dyDescent="0.35"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  <c r="AJ400" s="15"/>
      <c r="AK400" s="15"/>
      <c r="AL400" s="15"/>
      <c r="AM400" s="15"/>
      <c r="AN400" s="15"/>
      <c r="AO400" s="15"/>
      <c r="AP400" s="15"/>
      <c r="AQ400" s="15"/>
      <c r="AR400" s="15"/>
      <c r="AS400" s="15"/>
      <c r="AT400" s="15"/>
      <c r="AU400" s="15"/>
      <c r="AV400" s="15"/>
      <c r="AW400" s="15"/>
      <c r="AX400" s="15"/>
      <c r="AY400" s="15"/>
      <c r="AZ400" s="15"/>
      <c r="BA400" s="15"/>
      <c r="BB400" s="15"/>
      <c r="BC400" s="15"/>
      <c r="BD400" s="15"/>
      <c r="BE400" s="15"/>
      <c r="BF400" s="15"/>
      <c r="BG400" s="15"/>
      <c r="BH400" s="15"/>
      <c r="BI400" s="15"/>
      <c r="BJ400" s="15"/>
      <c r="BK400" s="15"/>
      <c r="BL400" s="15"/>
      <c r="BM400" s="15"/>
      <c r="BN400" s="15"/>
      <c r="BO400" s="15"/>
      <c r="BP400" s="15"/>
      <c r="BQ400" s="15"/>
      <c r="BR400" s="15"/>
      <c r="BS400" s="15"/>
      <c r="BT400" s="15"/>
      <c r="BU400" s="15"/>
      <c r="BV400" s="15"/>
      <c r="BW400" s="15"/>
      <c r="BX400" s="15"/>
      <c r="BY400" s="15"/>
      <c r="BZ400" s="15"/>
      <c r="CA400" s="15"/>
      <c r="CB400" s="15"/>
      <c r="CC400" s="15"/>
      <c r="CD400" s="15"/>
      <c r="CE400" s="15"/>
      <c r="CF400" s="15"/>
    </row>
    <row r="401" spans="3:84" ht="16.5" x14ac:dyDescent="0.35"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  <c r="AH401" s="15"/>
      <c r="AI401" s="15"/>
      <c r="AJ401" s="15"/>
      <c r="AK401" s="15"/>
      <c r="AL401" s="15"/>
      <c r="AM401" s="15"/>
      <c r="AN401" s="15"/>
      <c r="AO401" s="15"/>
      <c r="AP401" s="15"/>
      <c r="AQ401" s="15"/>
      <c r="AR401" s="15"/>
      <c r="AS401" s="15"/>
      <c r="AT401" s="15"/>
      <c r="AU401" s="15"/>
      <c r="AV401" s="15"/>
      <c r="AW401" s="15"/>
      <c r="AX401" s="15"/>
      <c r="AY401" s="15"/>
      <c r="AZ401" s="15"/>
      <c r="BA401" s="15"/>
      <c r="BB401" s="15"/>
      <c r="BC401" s="15"/>
      <c r="BD401" s="15"/>
      <c r="BE401" s="15"/>
      <c r="BF401" s="15"/>
      <c r="BG401" s="15"/>
      <c r="BH401" s="15"/>
      <c r="BI401" s="15"/>
      <c r="BJ401" s="15"/>
      <c r="BK401" s="15"/>
      <c r="BL401" s="15"/>
      <c r="BM401" s="15"/>
      <c r="BN401" s="15"/>
      <c r="BO401" s="15"/>
      <c r="BP401" s="15"/>
      <c r="BQ401" s="15"/>
      <c r="BR401" s="15"/>
      <c r="BS401" s="15"/>
      <c r="BT401" s="15"/>
      <c r="BU401" s="15"/>
      <c r="BV401" s="15"/>
      <c r="BW401" s="15"/>
      <c r="BX401" s="15"/>
      <c r="BY401" s="15"/>
      <c r="BZ401" s="15"/>
      <c r="CA401" s="15"/>
      <c r="CB401" s="15"/>
      <c r="CC401" s="15"/>
      <c r="CD401" s="15"/>
      <c r="CE401" s="15"/>
      <c r="CF401" s="15"/>
    </row>
    <row r="402" spans="3:84" ht="16.5" x14ac:dyDescent="0.35"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F402" s="15"/>
      <c r="AG402" s="15"/>
      <c r="AH402" s="15"/>
      <c r="AI402" s="15"/>
      <c r="AJ402" s="15"/>
      <c r="AK402" s="15"/>
      <c r="AL402" s="15"/>
      <c r="AM402" s="15"/>
      <c r="AN402" s="15"/>
      <c r="AO402" s="15"/>
      <c r="AP402" s="15"/>
      <c r="AQ402" s="15"/>
      <c r="AR402" s="15"/>
      <c r="AS402" s="15"/>
      <c r="AT402" s="15"/>
      <c r="AU402" s="15"/>
      <c r="AV402" s="15"/>
      <c r="AW402" s="15"/>
      <c r="AX402" s="15"/>
      <c r="AY402" s="15"/>
      <c r="AZ402" s="15"/>
      <c r="BA402" s="15"/>
      <c r="BB402" s="15"/>
      <c r="BC402" s="15"/>
      <c r="BD402" s="15"/>
      <c r="BE402" s="15"/>
      <c r="BF402" s="15"/>
      <c r="BG402" s="15"/>
      <c r="BH402" s="15"/>
      <c r="BI402" s="15"/>
      <c r="BJ402" s="15"/>
      <c r="BK402" s="15"/>
      <c r="BL402" s="15"/>
      <c r="BM402" s="15"/>
      <c r="BN402" s="15"/>
      <c r="BO402" s="15"/>
      <c r="BP402" s="15"/>
      <c r="BQ402" s="15"/>
      <c r="BR402" s="15"/>
      <c r="BS402" s="15"/>
      <c r="BT402" s="15"/>
      <c r="BU402" s="15"/>
      <c r="BV402" s="15"/>
      <c r="BW402" s="15"/>
      <c r="BX402" s="15"/>
      <c r="BY402" s="15"/>
      <c r="BZ402" s="15"/>
      <c r="CA402" s="15"/>
      <c r="CB402" s="15"/>
      <c r="CC402" s="15"/>
      <c r="CD402" s="15"/>
      <c r="CE402" s="15"/>
      <c r="CF402" s="15"/>
    </row>
    <row r="403" spans="3:84" ht="16.5" x14ac:dyDescent="0.35"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F403" s="15"/>
      <c r="AG403" s="15"/>
      <c r="AH403" s="15"/>
      <c r="AI403" s="15"/>
      <c r="AJ403" s="15"/>
      <c r="AK403" s="15"/>
      <c r="AL403" s="15"/>
      <c r="AM403" s="15"/>
      <c r="AN403" s="15"/>
      <c r="AO403" s="15"/>
      <c r="AP403" s="15"/>
      <c r="AQ403" s="15"/>
      <c r="AR403" s="15"/>
      <c r="AS403" s="15"/>
      <c r="AT403" s="15"/>
      <c r="AU403" s="15"/>
      <c r="AV403" s="15"/>
      <c r="AW403" s="15"/>
      <c r="AX403" s="15"/>
      <c r="AY403" s="15"/>
      <c r="AZ403" s="15"/>
      <c r="BA403" s="15"/>
      <c r="BB403" s="15"/>
      <c r="BC403" s="15"/>
      <c r="BD403" s="15"/>
      <c r="BE403" s="15"/>
      <c r="BF403" s="15"/>
      <c r="BG403" s="15"/>
      <c r="BH403" s="15"/>
      <c r="BI403" s="15"/>
      <c r="BJ403" s="15"/>
      <c r="BK403" s="15"/>
      <c r="BL403" s="15"/>
      <c r="BM403" s="15"/>
      <c r="BN403" s="15"/>
      <c r="BO403" s="15"/>
      <c r="BP403" s="15"/>
      <c r="BQ403" s="15"/>
      <c r="BR403" s="15"/>
      <c r="BS403" s="15"/>
      <c r="BT403" s="15"/>
      <c r="BU403" s="15"/>
      <c r="BV403" s="15"/>
      <c r="BW403" s="15"/>
      <c r="BX403" s="15"/>
      <c r="BY403" s="15"/>
      <c r="BZ403" s="15"/>
      <c r="CA403" s="15"/>
      <c r="CB403" s="15"/>
      <c r="CC403" s="15"/>
      <c r="CD403" s="15"/>
      <c r="CE403" s="15"/>
      <c r="CF403" s="15"/>
    </row>
    <row r="404" spans="3:84" ht="16.5" x14ac:dyDescent="0.35"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  <c r="AH404" s="15"/>
      <c r="AI404" s="15"/>
      <c r="AJ404" s="15"/>
      <c r="AK404" s="15"/>
      <c r="AL404" s="15"/>
      <c r="AM404" s="15"/>
      <c r="AN404" s="15"/>
      <c r="AO404" s="15"/>
      <c r="AP404" s="15"/>
      <c r="AQ404" s="15"/>
      <c r="AR404" s="15"/>
      <c r="AS404" s="15"/>
      <c r="AT404" s="15"/>
      <c r="AU404" s="15"/>
      <c r="AV404" s="15"/>
      <c r="AW404" s="15"/>
      <c r="AX404" s="15"/>
      <c r="AY404" s="15"/>
      <c r="AZ404" s="15"/>
      <c r="BA404" s="15"/>
      <c r="BB404" s="15"/>
      <c r="BC404" s="15"/>
      <c r="BD404" s="15"/>
      <c r="BE404" s="15"/>
      <c r="BF404" s="15"/>
      <c r="BG404" s="15"/>
      <c r="BH404" s="15"/>
      <c r="BI404" s="15"/>
      <c r="BJ404" s="15"/>
      <c r="BK404" s="15"/>
      <c r="BL404" s="15"/>
      <c r="BM404" s="15"/>
      <c r="BN404" s="15"/>
      <c r="BO404" s="15"/>
      <c r="BP404" s="15"/>
      <c r="BQ404" s="15"/>
      <c r="BR404" s="15"/>
      <c r="BS404" s="15"/>
      <c r="BT404" s="15"/>
      <c r="BU404" s="15"/>
      <c r="BV404" s="15"/>
      <c r="BW404" s="15"/>
      <c r="BX404" s="15"/>
      <c r="BY404" s="15"/>
      <c r="BZ404" s="15"/>
      <c r="CA404" s="15"/>
      <c r="CB404" s="15"/>
      <c r="CC404" s="15"/>
      <c r="CD404" s="15"/>
      <c r="CE404" s="15"/>
      <c r="CF404" s="15"/>
    </row>
    <row r="405" spans="3:84" ht="16.5" x14ac:dyDescent="0.35"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F405" s="15"/>
      <c r="AG405" s="15"/>
      <c r="AH405" s="15"/>
      <c r="AI405" s="15"/>
      <c r="AJ405" s="15"/>
      <c r="AK405" s="15"/>
      <c r="AL405" s="15"/>
      <c r="AM405" s="15"/>
      <c r="AN405" s="15"/>
      <c r="AO405" s="15"/>
      <c r="AP405" s="15"/>
      <c r="AQ405" s="15"/>
      <c r="AR405" s="15"/>
      <c r="AS405" s="15"/>
      <c r="AT405" s="15"/>
      <c r="AU405" s="15"/>
      <c r="AV405" s="15"/>
      <c r="AW405" s="15"/>
      <c r="AX405" s="15"/>
      <c r="AY405" s="15"/>
      <c r="AZ405" s="15"/>
      <c r="BA405" s="15"/>
      <c r="BB405" s="15"/>
      <c r="BC405" s="15"/>
      <c r="BD405" s="15"/>
      <c r="BE405" s="15"/>
      <c r="BF405" s="15"/>
      <c r="BG405" s="15"/>
      <c r="BH405" s="15"/>
      <c r="BI405" s="15"/>
      <c r="BJ405" s="15"/>
      <c r="BK405" s="15"/>
      <c r="BL405" s="15"/>
      <c r="BM405" s="15"/>
      <c r="BN405" s="15"/>
      <c r="BO405" s="15"/>
      <c r="BP405" s="15"/>
      <c r="BQ405" s="15"/>
      <c r="BR405" s="15"/>
      <c r="BS405" s="15"/>
      <c r="BT405" s="15"/>
      <c r="BU405" s="15"/>
      <c r="BV405" s="15"/>
      <c r="BW405" s="15"/>
      <c r="BX405" s="15"/>
      <c r="BY405" s="15"/>
      <c r="BZ405" s="15"/>
      <c r="CA405" s="15"/>
      <c r="CB405" s="15"/>
      <c r="CC405" s="15"/>
      <c r="CD405" s="15"/>
      <c r="CE405" s="15"/>
      <c r="CF405" s="15"/>
    </row>
    <row r="406" spans="3:84" ht="16.5" x14ac:dyDescent="0.35"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F406" s="15"/>
      <c r="AG406" s="15"/>
      <c r="AH406" s="15"/>
      <c r="AI406" s="15"/>
      <c r="AJ406" s="15"/>
      <c r="AK406" s="15"/>
      <c r="AL406" s="15"/>
      <c r="AM406" s="15"/>
      <c r="AN406" s="15"/>
      <c r="AO406" s="15"/>
      <c r="AP406" s="15"/>
      <c r="AQ406" s="15"/>
      <c r="AR406" s="15"/>
      <c r="AS406" s="15"/>
      <c r="AT406" s="15"/>
      <c r="AU406" s="15"/>
      <c r="AV406" s="15"/>
      <c r="AW406" s="15"/>
      <c r="AX406" s="15"/>
      <c r="AY406" s="15"/>
      <c r="AZ406" s="15"/>
      <c r="BA406" s="15"/>
      <c r="BB406" s="15"/>
      <c r="BC406" s="15"/>
      <c r="BD406" s="15"/>
      <c r="BE406" s="15"/>
      <c r="BF406" s="15"/>
      <c r="BG406" s="15"/>
      <c r="BH406" s="15"/>
      <c r="BI406" s="15"/>
      <c r="BJ406" s="15"/>
      <c r="BK406" s="15"/>
      <c r="BL406" s="15"/>
      <c r="BM406" s="15"/>
      <c r="BN406" s="15"/>
      <c r="BO406" s="15"/>
      <c r="BP406" s="15"/>
      <c r="BQ406" s="15"/>
      <c r="BR406" s="15"/>
      <c r="BS406" s="15"/>
      <c r="BT406" s="15"/>
      <c r="BU406" s="15"/>
      <c r="BV406" s="15"/>
      <c r="BW406" s="15"/>
      <c r="BX406" s="15"/>
      <c r="BY406" s="15"/>
      <c r="BZ406" s="15"/>
      <c r="CA406" s="15"/>
      <c r="CB406" s="15"/>
      <c r="CC406" s="15"/>
      <c r="CD406" s="15"/>
      <c r="CE406" s="15"/>
      <c r="CF406" s="15"/>
    </row>
    <row r="407" spans="3:84" ht="16.5" x14ac:dyDescent="0.35"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F407" s="15"/>
      <c r="AG407" s="15"/>
      <c r="AH407" s="15"/>
      <c r="AI407" s="15"/>
      <c r="AJ407" s="15"/>
      <c r="AK407" s="15"/>
      <c r="AL407" s="15"/>
      <c r="AM407" s="15"/>
      <c r="AN407" s="15"/>
      <c r="AO407" s="15"/>
      <c r="AP407" s="15"/>
      <c r="AQ407" s="15"/>
      <c r="AR407" s="15"/>
      <c r="AS407" s="15"/>
      <c r="AT407" s="15"/>
      <c r="AU407" s="15"/>
      <c r="AV407" s="15"/>
      <c r="AW407" s="15"/>
      <c r="AX407" s="15"/>
      <c r="AY407" s="15"/>
      <c r="AZ407" s="15"/>
      <c r="BA407" s="15"/>
      <c r="BB407" s="15"/>
      <c r="BC407" s="15"/>
      <c r="BD407" s="15"/>
      <c r="BE407" s="15"/>
      <c r="BF407" s="15"/>
      <c r="BG407" s="15"/>
      <c r="BH407" s="15"/>
      <c r="BI407" s="15"/>
      <c r="BJ407" s="15"/>
      <c r="BK407" s="15"/>
      <c r="BL407" s="15"/>
      <c r="BM407" s="15"/>
      <c r="BN407" s="15"/>
      <c r="BO407" s="15"/>
      <c r="BP407" s="15"/>
      <c r="BQ407" s="15"/>
      <c r="BR407" s="15"/>
      <c r="BS407" s="15"/>
      <c r="BT407" s="15"/>
      <c r="BU407" s="15"/>
      <c r="BV407" s="15"/>
      <c r="BW407" s="15"/>
      <c r="BX407" s="15"/>
      <c r="BY407" s="15"/>
      <c r="BZ407" s="15"/>
      <c r="CA407" s="15"/>
      <c r="CB407" s="15"/>
      <c r="CC407" s="15"/>
      <c r="CD407" s="15"/>
      <c r="CE407" s="15"/>
      <c r="CF407" s="15"/>
    </row>
    <row r="408" spans="3:84" ht="16.5" x14ac:dyDescent="0.35"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F408" s="15"/>
      <c r="AG408" s="15"/>
      <c r="AH408" s="15"/>
      <c r="AI408" s="15"/>
      <c r="AJ408" s="15"/>
      <c r="AK408" s="15"/>
      <c r="AL408" s="15"/>
      <c r="AM408" s="15"/>
      <c r="AN408" s="15"/>
      <c r="AO408" s="15"/>
      <c r="AP408" s="15"/>
      <c r="AQ408" s="15"/>
      <c r="AR408" s="15"/>
      <c r="AS408" s="15"/>
      <c r="AT408" s="15"/>
      <c r="AU408" s="15"/>
      <c r="AV408" s="15"/>
      <c r="AW408" s="15"/>
      <c r="AX408" s="15"/>
      <c r="AY408" s="15"/>
      <c r="AZ408" s="15"/>
      <c r="BA408" s="15"/>
      <c r="BB408" s="15"/>
      <c r="BC408" s="15"/>
      <c r="BD408" s="15"/>
      <c r="BE408" s="15"/>
      <c r="BF408" s="15"/>
      <c r="BG408" s="15"/>
      <c r="BH408" s="15"/>
      <c r="BI408" s="15"/>
      <c r="BJ408" s="15"/>
      <c r="BK408" s="15"/>
      <c r="BL408" s="15"/>
      <c r="BM408" s="15"/>
      <c r="BN408" s="15"/>
      <c r="BO408" s="15"/>
      <c r="BP408" s="15"/>
      <c r="BQ408" s="15"/>
      <c r="BR408" s="15"/>
      <c r="BS408" s="15"/>
      <c r="BT408" s="15"/>
      <c r="BU408" s="15"/>
      <c r="BV408" s="15"/>
      <c r="BW408" s="15"/>
      <c r="BX408" s="15"/>
      <c r="BY408" s="15"/>
      <c r="BZ408" s="15"/>
      <c r="CA408" s="15"/>
      <c r="CB408" s="15"/>
      <c r="CC408" s="15"/>
      <c r="CD408" s="15"/>
      <c r="CE408" s="15"/>
      <c r="CF408" s="15"/>
    </row>
    <row r="409" spans="3:84" ht="16.5" x14ac:dyDescent="0.35"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F409" s="15"/>
      <c r="AG409" s="15"/>
      <c r="AH409" s="15"/>
      <c r="AI409" s="15"/>
      <c r="AJ409" s="15"/>
      <c r="AK409" s="15"/>
      <c r="AL409" s="15"/>
      <c r="AM409" s="15"/>
      <c r="AN409" s="15"/>
      <c r="AO409" s="15"/>
      <c r="AP409" s="15"/>
      <c r="AQ409" s="15"/>
      <c r="AR409" s="15"/>
      <c r="AS409" s="15"/>
      <c r="AT409" s="15"/>
      <c r="AU409" s="15"/>
      <c r="AV409" s="15"/>
      <c r="AW409" s="15"/>
      <c r="AX409" s="15"/>
      <c r="AY409" s="15"/>
      <c r="AZ409" s="15"/>
      <c r="BA409" s="15"/>
      <c r="BB409" s="15"/>
      <c r="BC409" s="15"/>
      <c r="BD409" s="15"/>
      <c r="BE409" s="15"/>
      <c r="BF409" s="15"/>
      <c r="BG409" s="15"/>
      <c r="BH409" s="15"/>
      <c r="BI409" s="15"/>
      <c r="BJ409" s="15"/>
      <c r="BK409" s="15"/>
      <c r="BL409" s="15"/>
      <c r="BM409" s="15"/>
      <c r="BN409" s="15"/>
      <c r="BO409" s="15"/>
      <c r="BP409" s="15"/>
      <c r="BQ409" s="15"/>
      <c r="BR409" s="15"/>
      <c r="BS409" s="15"/>
      <c r="BT409" s="15"/>
      <c r="BU409" s="15"/>
      <c r="BV409" s="15"/>
      <c r="BW409" s="15"/>
      <c r="BX409" s="15"/>
      <c r="BY409" s="15"/>
      <c r="BZ409" s="15"/>
      <c r="CA409" s="15"/>
      <c r="CB409" s="15"/>
      <c r="CC409" s="15"/>
      <c r="CD409" s="15"/>
      <c r="CE409" s="15"/>
      <c r="CF409" s="15"/>
    </row>
    <row r="410" spans="3:84" ht="16.5" x14ac:dyDescent="0.35"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F410" s="15"/>
      <c r="AG410" s="15"/>
      <c r="AH410" s="15"/>
      <c r="AI410" s="15"/>
      <c r="AJ410" s="15"/>
      <c r="AK410" s="15"/>
      <c r="AL410" s="15"/>
      <c r="AM410" s="15"/>
      <c r="AN410" s="15"/>
      <c r="AO410" s="15"/>
      <c r="AP410" s="15"/>
      <c r="AQ410" s="15"/>
      <c r="AR410" s="15"/>
      <c r="AS410" s="15"/>
      <c r="AT410" s="15"/>
      <c r="AU410" s="15"/>
      <c r="AV410" s="15"/>
      <c r="AW410" s="15"/>
      <c r="AX410" s="15"/>
      <c r="AY410" s="15"/>
      <c r="AZ410" s="15"/>
      <c r="BA410" s="15"/>
      <c r="BB410" s="15"/>
      <c r="BC410" s="15"/>
      <c r="BD410" s="15"/>
      <c r="BE410" s="15"/>
      <c r="BF410" s="15"/>
      <c r="BG410" s="15"/>
      <c r="BH410" s="15"/>
      <c r="BI410" s="15"/>
      <c r="BJ410" s="15"/>
      <c r="BK410" s="15"/>
      <c r="BL410" s="15"/>
      <c r="BM410" s="15"/>
      <c r="BN410" s="15"/>
      <c r="BO410" s="15"/>
      <c r="BP410" s="15"/>
      <c r="BQ410" s="15"/>
      <c r="BR410" s="15"/>
      <c r="BS410" s="15"/>
      <c r="BT410" s="15"/>
      <c r="BU410" s="15"/>
      <c r="BV410" s="15"/>
      <c r="BW410" s="15"/>
      <c r="BX410" s="15"/>
      <c r="BY410" s="15"/>
      <c r="BZ410" s="15"/>
      <c r="CA410" s="15"/>
      <c r="CB410" s="15"/>
      <c r="CC410" s="15"/>
      <c r="CD410" s="15"/>
      <c r="CE410" s="15"/>
      <c r="CF410" s="15"/>
    </row>
    <row r="411" spans="3:84" ht="16.5" x14ac:dyDescent="0.35"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F411" s="15"/>
      <c r="AG411" s="15"/>
      <c r="AH411" s="15"/>
      <c r="AI411" s="15"/>
      <c r="AJ411" s="15"/>
      <c r="AK411" s="15"/>
      <c r="AL411" s="15"/>
      <c r="AM411" s="15"/>
      <c r="AN411" s="15"/>
      <c r="AO411" s="15"/>
      <c r="AP411" s="15"/>
      <c r="AQ411" s="15"/>
      <c r="AR411" s="15"/>
      <c r="AS411" s="15"/>
      <c r="AT411" s="15"/>
      <c r="AU411" s="15"/>
      <c r="AV411" s="15"/>
      <c r="AW411" s="15"/>
      <c r="AX411" s="15"/>
      <c r="AY411" s="15"/>
      <c r="AZ411" s="15"/>
      <c r="BA411" s="15"/>
      <c r="BB411" s="15"/>
      <c r="BC411" s="15"/>
      <c r="BD411" s="15"/>
      <c r="BE411" s="15"/>
      <c r="BF411" s="15"/>
      <c r="BG411" s="15"/>
      <c r="BH411" s="15"/>
      <c r="BI411" s="15"/>
      <c r="BJ411" s="15"/>
      <c r="BK411" s="15"/>
      <c r="BL411" s="15"/>
      <c r="BM411" s="15"/>
      <c r="BN411" s="15"/>
      <c r="BO411" s="15"/>
      <c r="BP411" s="15"/>
      <c r="BQ411" s="15"/>
      <c r="BR411" s="15"/>
      <c r="BS411" s="15"/>
      <c r="BT411" s="15"/>
      <c r="BU411" s="15"/>
      <c r="BV411" s="15"/>
      <c r="BW411" s="15"/>
      <c r="BX411" s="15"/>
      <c r="BY411" s="15"/>
      <c r="BZ411" s="15"/>
      <c r="CA411" s="15"/>
      <c r="CB411" s="15"/>
      <c r="CC411" s="15"/>
      <c r="CD411" s="15"/>
      <c r="CE411" s="15"/>
      <c r="CF411" s="15"/>
    </row>
    <row r="412" spans="3:84" ht="16.5" x14ac:dyDescent="0.35"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F412" s="15"/>
      <c r="AG412" s="15"/>
      <c r="AH412" s="15"/>
      <c r="AI412" s="15"/>
      <c r="AJ412" s="15"/>
      <c r="AK412" s="15"/>
      <c r="AL412" s="15"/>
      <c r="AM412" s="15"/>
      <c r="AN412" s="15"/>
      <c r="AO412" s="15"/>
      <c r="AP412" s="15"/>
      <c r="AQ412" s="15"/>
      <c r="AR412" s="15"/>
      <c r="AS412" s="15"/>
      <c r="AT412" s="15"/>
      <c r="AU412" s="15"/>
      <c r="AV412" s="15"/>
      <c r="AW412" s="15"/>
      <c r="AX412" s="15"/>
      <c r="AY412" s="15"/>
      <c r="AZ412" s="15"/>
      <c r="BA412" s="15"/>
      <c r="BB412" s="15"/>
      <c r="BC412" s="15"/>
      <c r="BD412" s="15"/>
      <c r="BE412" s="15"/>
      <c r="BF412" s="15"/>
      <c r="BG412" s="15"/>
      <c r="BH412" s="15"/>
      <c r="BI412" s="15"/>
      <c r="BJ412" s="15"/>
      <c r="BK412" s="15"/>
      <c r="BL412" s="15"/>
      <c r="BM412" s="15"/>
      <c r="BN412" s="15"/>
      <c r="BO412" s="15"/>
      <c r="BP412" s="15"/>
      <c r="BQ412" s="15"/>
      <c r="BR412" s="15"/>
      <c r="BS412" s="15"/>
      <c r="BT412" s="15"/>
      <c r="BU412" s="15"/>
      <c r="BV412" s="15"/>
      <c r="BW412" s="15"/>
      <c r="BX412" s="15"/>
      <c r="BY412" s="15"/>
      <c r="BZ412" s="15"/>
      <c r="CA412" s="15"/>
      <c r="CB412" s="15"/>
      <c r="CC412" s="15"/>
      <c r="CD412" s="15"/>
      <c r="CE412" s="15"/>
      <c r="CF412" s="15"/>
    </row>
    <row r="413" spans="3:84" ht="16.5" x14ac:dyDescent="0.35"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F413" s="15"/>
      <c r="AG413" s="15"/>
      <c r="AH413" s="15"/>
      <c r="AI413" s="15"/>
      <c r="AJ413" s="15"/>
      <c r="AK413" s="15"/>
      <c r="AL413" s="15"/>
      <c r="AM413" s="15"/>
      <c r="AN413" s="15"/>
      <c r="AO413" s="15"/>
      <c r="AP413" s="15"/>
      <c r="AQ413" s="15"/>
      <c r="AR413" s="15"/>
      <c r="AS413" s="15"/>
      <c r="AT413" s="15"/>
      <c r="AU413" s="15"/>
      <c r="AV413" s="15"/>
      <c r="AW413" s="15"/>
      <c r="AX413" s="15"/>
      <c r="AY413" s="15"/>
      <c r="AZ413" s="15"/>
      <c r="BA413" s="15"/>
      <c r="BB413" s="15"/>
      <c r="BC413" s="15"/>
      <c r="BD413" s="15"/>
      <c r="BE413" s="15"/>
      <c r="BF413" s="15"/>
      <c r="BG413" s="15"/>
      <c r="BH413" s="15"/>
      <c r="BI413" s="15"/>
      <c r="BJ413" s="15"/>
      <c r="BK413" s="15"/>
      <c r="BL413" s="15"/>
      <c r="BM413" s="15"/>
      <c r="BN413" s="15"/>
      <c r="BO413" s="15"/>
      <c r="BP413" s="15"/>
      <c r="BQ413" s="15"/>
      <c r="BR413" s="15"/>
      <c r="BS413" s="15"/>
      <c r="BT413" s="15"/>
      <c r="BU413" s="15"/>
      <c r="BV413" s="15"/>
      <c r="BW413" s="15"/>
      <c r="BX413" s="15"/>
      <c r="BY413" s="15"/>
      <c r="BZ413" s="15"/>
      <c r="CA413" s="15"/>
      <c r="CB413" s="15"/>
      <c r="CC413" s="15"/>
      <c r="CD413" s="15"/>
      <c r="CE413" s="15"/>
      <c r="CF413" s="15"/>
    </row>
    <row r="414" spans="3:84" ht="16.5" x14ac:dyDescent="0.35"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F414" s="15"/>
      <c r="AG414" s="15"/>
      <c r="AH414" s="15"/>
      <c r="AI414" s="15"/>
      <c r="AJ414" s="15"/>
      <c r="AK414" s="15"/>
      <c r="AL414" s="15"/>
      <c r="AM414" s="15"/>
      <c r="AN414" s="15"/>
      <c r="AO414" s="15"/>
      <c r="AP414" s="15"/>
      <c r="AQ414" s="15"/>
      <c r="AR414" s="15"/>
      <c r="AS414" s="15"/>
      <c r="AT414" s="15"/>
      <c r="AU414" s="15"/>
      <c r="AV414" s="15"/>
      <c r="AW414" s="15"/>
      <c r="AX414" s="15"/>
      <c r="AY414" s="15"/>
      <c r="AZ414" s="15"/>
      <c r="BA414" s="15"/>
      <c r="BB414" s="15"/>
      <c r="BC414" s="15"/>
      <c r="BD414" s="15"/>
      <c r="BE414" s="15"/>
      <c r="BF414" s="15"/>
      <c r="BG414" s="15"/>
      <c r="BH414" s="15"/>
      <c r="BI414" s="15"/>
      <c r="BJ414" s="15"/>
      <c r="BK414" s="15"/>
      <c r="BL414" s="15"/>
      <c r="BM414" s="15"/>
      <c r="BN414" s="15"/>
      <c r="BO414" s="15"/>
      <c r="BP414" s="15"/>
      <c r="BQ414" s="15"/>
      <c r="BR414" s="15"/>
      <c r="BS414" s="15"/>
      <c r="BT414" s="15"/>
      <c r="BU414" s="15"/>
      <c r="BV414" s="15"/>
      <c r="BW414" s="15"/>
      <c r="BX414" s="15"/>
      <c r="BY414" s="15"/>
      <c r="BZ414" s="15"/>
      <c r="CA414" s="15"/>
      <c r="CB414" s="15"/>
      <c r="CC414" s="15"/>
      <c r="CD414" s="15"/>
      <c r="CE414" s="15"/>
      <c r="CF414" s="15"/>
    </row>
    <row r="415" spans="3:84" ht="16.5" x14ac:dyDescent="0.35"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F415" s="15"/>
      <c r="AG415" s="15"/>
      <c r="AH415" s="15"/>
      <c r="AI415" s="15"/>
      <c r="AJ415" s="15"/>
      <c r="AK415" s="15"/>
      <c r="AL415" s="15"/>
      <c r="AM415" s="15"/>
      <c r="AN415" s="15"/>
      <c r="AO415" s="15"/>
      <c r="AP415" s="15"/>
      <c r="AQ415" s="15"/>
      <c r="AR415" s="15"/>
      <c r="AS415" s="15"/>
      <c r="AT415" s="15"/>
      <c r="AU415" s="15"/>
      <c r="AV415" s="15"/>
      <c r="AW415" s="15"/>
      <c r="AX415" s="15"/>
      <c r="AY415" s="15"/>
      <c r="AZ415" s="15"/>
      <c r="BA415" s="15"/>
      <c r="BB415" s="15"/>
      <c r="BC415" s="15"/>
      <c r="BD415" s="15"/>
      <c r="BE415" s="15"/>
      <c r="BF415" s="15"/>
      <c r="BG415" s="15"/>
      <c r="BH415" s="15"/>
      <c r="BI415" s="15"/>
      <c r="BJ415" s="15"/>
      <c r="BK415" s="15"/>
      <c r="BL415" s="15"/>
      <c r="BM415" s="15"/>
      <c r="BN415" s="15"/>
      <c r="BO415" s="15"/>
      <c r="BP415" s="15"/>
      <c r="BQ415" s="15"/>
      <c r="BR415" s="15"/>
      <c r="BS415" s="15"/>
      <c r="BT415" s="15"/>
      <c r="BU415" s="15"/>
      <c r="BV415" s="15"/>
      <c r="BW415" s="15"/>
      <c r="BX415" s="15"/>
      <c r="BY415" s="15"/>
      <c r="BZ415" s="15"/>
      <c r="CA415" s="15"/>
      <c r="CB415" s="15"/>
      <c r="CC415" s="15"/>
      <c r="CD415" s="15"/>
      <c r="CE415" s="15"/>
      <c r="CF415" s="15"/>
    </row>
    <row r="416" spans="3:84" ht="16.5" x14ac:dyDescent="0.35"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F416" s="15"/>
      <c r="AG416" s="15"/>
      <c r="AH416" s="15"/>
      <c r="AI416" s="15"/>
      <c r="AJ416" s="15"/>
      <c r="AK416" s="15"/>
      <c r="AL416" s="15"/>
      <c r="AM416" s="15"/>
      <c r="AN416" s="15"/>
      <c r="AO416" s="15"/>
      <c r="AP416" s="15"/>
      <c r="AQ416" s="15"/>
      <c r="AR416" s="15"/>
      <c r="AS416" s="15"/>
      <c r="AT416" s="15"/>
      <c r="AU416" s="15"/>
      <c r="AV416" s="15"/>
      <c r="AW416" s="15"/>
      <c r="AX416" s="15"/>
      <c r="AY416" s="15"/>
      <c r="AZ416" s="15"/>
      <c r="BA416" s="15"/>
      <c r="BB416" s="15"/>
      <c r="BC416" s="15"/>
      <c r="BD416" s="15"/>
      <c r="BE416" s="15"/>
      <c r="BF416" s="15"/>
      <c r="BG416" s="15"/>
      <c r="BH416" s="15"/>
      <c r="BI416" s="15"/>
      <c r="BJ416" s="15"/>
      <c r="BK416" s="15"/>
      <c r="BL416" s="15"/>
      <c r="BM416" s="15"/>
      <c r="BN416" s="15"/>
      <c r="BO416" s="15"/>
      <c r="BP416" s="15"/>
      <c r="BQ416" s="15"/>
      <c r="BR416" s="15"/>
      <c r="BS416" s="15"/>
      <c r="BT416" s="15"/>
      <c r="BU416" s="15"/>
      <c r="BV416" s="15"/>
      <c r="BW416" s="15"/>
      <c r="BX416" s="15"/>
      <c r="BY416" s="15"/>
      <c r="BZ416" s="15"/>
      <c r="CA416" s="15"/>
      <c r="CB416" s="15"/>
      <c r="CC416" s="15"/>
      <c r="CD416" s="15"/>
      <c r="CE416" s="15"/>
      <c r="CF416" s="15"/>
    </row>
    <row r="417" spans="3:84" ht="16.5" x14ac:dyDescent="0.35"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F417" s="15"/>
      <c r="AG417" s="15"/>
      <c r="AH417" s="15"/>
      <c r="AI417" s="15"/>
      <c r="AJ417" s="15"/>
      <c r="AK417" s="15"/>
      <c r="AL417" s="15"/>
      <c r="AM417" s="15"/>
      <c r="AN417" s="15"/>
      <c r="AO417" s="15"/>
      <c r="AP417" s="15"/>
      <c r="AQ417" s="15"/>
      <c r="AR417" s="15"/>
      <c r="AS417" s="15"/>
      <c r="AT417" s="15"/>
      <c r="AU417" s="15"/>
      <c r="AV417" s="15"/>
      <c r="AW417" s="15"/>
      <c r="AX417" s="15"/>
      <c r="AY417" s="15"/>
      <c r="AZ417" s="15"/>
      <c r="BA417" s="15"/>
      <c r="BB417" s="15"/>
      <c r="BC417" s="15"/>
      <c r="BD417" s="15"/>
      <c r="BE417" s="15"/>
      <c r="BF417" s="15"/>
      <c r="BG417" s="15"/>
      <c r="BH417" s="15"/>
      <c r="BI417" s="15"/>
      <c r="BJ417" s="15"/>
      <c r="BK417" s="15"/>
      <c r="BL417" s="15"/>
      <c r="BM417" s="15"/>
      <c r="BN417" s="15"/>
      <c r="BO417" s="15"/>
      <c r="BP417" s="15"/>
      <c r="BQ417" s="15"/>
      <c r="BR417" s="15"/>
      <c r="BS417" s="15"/>
      <c r="BT417" s="15"/>
      <c r="BU417" s="15"/>
      <c r="BV417" s="15"/>
      <c r="BW417" s="15"/>
      <c r="BX417" s="15"/>
      <c r="BY417" s="15"/>
      <c r="BZ417" s="15"/>
      <c r="CA417" s="15"/>
      <c r="CB417" s="15"/>
      <c r="CC417" s="15"/>
      <c r="CD417" s="15"/>
      <c r="CE417" s="15"/>
      <c r="CF417" s="15"/>
    </row>
    <row r="418" spans="3:84" ht="16.5" x14ac:dyDescent="0.35"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F418" s="15"/>
      <c r="AG418" s="15"/>
      <c r="AH418" s="15"/>
      <c r="AI418" s="15"/>
      <c r="AJ418" s="15"/>
      <c r="AK418" s="15"/>
      <c r="AL418" s="15"/>
      <c r="AM418" s="15"/>
      <c r="AN418" s="15"/>
      <c r="AO418" s="15"/>
      <c r="AP418" s="15"/>
      <c r="AQ418" s="15"/>
      <c r="AR418" s="15"/>
      <c r="AS418" s="15"/>
      <c r="AT418" s="15"/>
      <c r="AU418" s="15"/>
      <c r="AV418" s="15"/>
      <c r="AW418" s="15"/>
      <c r="AX418" s="15"/>
      <c r="AY418" s="15"/>
      <c r="AZ418" s="15"/>
      <c r="BA418" s="15"/>
      <c r="BB418" s="15"/>
      <c r="BC418" s="15"/>
      <c r="BD418" s="15"/>
      <c r="BE418" s="15"/>
      <c r="BF418" s="15"/>
      <c r="BG418" s="15"/>
      <c r="BH418" s="15"/>
      <c r="BI418" s="15"/>
      <c r="BJ418" s="15"/>
      <c r="BK418" s="15"/>
      <c r="BL418" s="15"/>
      <c r="BM418" s="15"/>
      <c r="BN418" s="15"/>
      <c r="BO418" s="15"/>
      <c r="BP418" s="15"/>
      <c r="BQ418" s="15"/>
      <c r="BR418" s="15"/>
      <c r="BS418" s="15"/>
      <c r="BT418" s="15"/>
      <c r="BU418" s="15"/>
      <c r="BV418" s="15"/>
      <c r="BW418" s="15"/>
      <c r="BX418" s="15"/>
      <c r="BY418" s="15"/>
      <c r="BZ418" s="15"/>
      <c r="CA418" s="15"/>
      <c r="CB418" s="15"/>
      <c r="CC418" s="15"/>
      <c r="CD418" s="15"/>
      <c r="CE418" s="15"/>
      <c r="CF418" s="15"/>
    </row>
    <row r="419" spans="3:84" ht="16.5" x14ac:dyDescent="0.35"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F419" s="15"/>
      <c r="AG419" s="15"/>
      <c r="AH419" s="15"/>
      <c r="AI419" s="15"/>
      <c r="AJ419" s="15"/>
      <c r="AK419" s="15"/>
      <c r="AL419" s="15"/>
      <c r="AM419" s="15"/>
      <c r="AN419" s="15"/>
      <c r="AO419" s="15"/>
      <c r="AP419" s="15"/>
      <c r="AQ419" s="15"/>
      <c r="AR419" s="15"/>
      <c r="AS419" s="15"/>
      <c r="AT419" s="15"/>
      <c r="AU419" s="15"/>
      <c r="AV419" s="15"/>
      <c r="AW419" s="15"/>
      <c r="AX419" s="15"/>
      <c r="AY419" s="15"/>
      <c r="AZ419" s="15"/>
      <c r="BA419" s="15"/>
      <c r="BB419" s="15"/>
      <c r="BC419" s="15"/>
      <c r="BD419" s="15"/>
      <c r="BE419" s="15"/>
      <c r="BF419" s="15"/>
      <c r="BG419" s="15"/>
      <c r="BH419" s="15"/>
      <c r="BI419" s="15"/>
      <c r="BJ419" s="15"/>
      <c r="BK419" s="15"/>
      <c r="BL419" s="15"/>
      <c r="BM419" s="15"/>
      <c r="BN419" s="15"/>
      <c r="BO419" s="15"/>
      <c r="BP419" s="15"/>
      <c r="BQ419" s="15"/>
      <c r="BR419" s="15"/>
      <c r="BS419" s="15"/>
      <c r="BT419" s="15"/>
      <c r="BU419" s="15"/>
      <c r="BV419" s="15"/>
      <c r="BW419" s="15"/>
      <c r="BX419" s="15"/>
      <c r="BY419" s="15"/>
      <c r="BZ419" s="15"/>
      <c r="CA419" s="15"/>
      <c r="CB419" s="15"/>
      <c r="CC419" s="15"/>
      <c r="CD419" s="15"/>
      <c r="CE419" s="15"/>
      <c r="CF419" s="15"/>
    </row>
    <row r="420" spans="3:84" ht="16.5" x14ac:dyDescent="0.35"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F420" s="15"/>
      <c r="AG420" s="15"/>
      <c r="AH420" s="15"/>
      <c r="AI420" s="15"/>
      <c r="AJ420" s="15"/>
      <c r="AK420" s="15"/>
      <c r="AL420" s="15"/>
      <c r="AM420" s="15"/>
      <c r="AN420" s="15"/>
      <c r="AO420" s="15"/>
      <c r="AP420" s="15"/>
      <c r="AQ420" s="15"/>
      <c r="AR420" s="15"/>
      <c r="AS420" s="15"/>
      <c r="AT420" s="15"/>
      <c r="AU420" s="15"/>
      <c r="AV420" s="15"/>
      <c r="AW420" s="15"/>
      <c r="AX420" s="15"/>
      <c r="AY420" s="15"/>
      <c r="AZ420" s="15"/>
      <c r="BA420" s="15"/>
      <c r="BB420" s="15"/>
      <c r="BC420" s="15"/>
      <c r="BD420" s="15"/>
      <c r="BE420" s="15"/>
      <c r="BF420" s="15"/>
      <c r="BG420" s="15"/>
      <c r="BH420" s="15"/>
      <c r="BI420" s="15"/>
      <c r="BJ420" s="15"/>
      <c r="BK420" s="15"/>
      <c r="BL420" s="15"/>
      <c r="BM420" s="15"/>
      <c r="BN420" s="15"/>
      <c r="BO420" s="15"/>
      <c r="BP420" s="15"/>
      <c r="BQ420" s="15"/>
      <c r="BR420" s="15"/>
      <c r="BS420" s="15"/>
      <c r="BT420" s="15"/>
      <c r="BU420" s="15"/>
      <c r="BV420" s="15"/>
      <c r="BW420" s="15"/>
      <c r="BX420" s="15"/>
      <c r="BY420" s="15"/>
      <c r="BZ420" s="15"/>
      <c r="CA420" s="15"/>
      <c r="CB420" s="15"/>
      <c r="CC420" s="15"/>
      <c r="CD420" s="15"/>
      <c r="CE420" s="15"/>
      <c r="CF420" s="15"/>
    </row>
    <row r="421" spans="3:84" ht="16.5" x14ac:dyDescent="0.35"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  <c r="AF421" s="15"/>
      <c r="AG421" s="15"/>
      <c r="AH421" s="15"/>
      <c r="AI421" s="15"/>
      <c r="AJ421" s="15"/>
      <c r="AK421" s="15"/>
      <c r="AL421" s="15"/>
      <c r="AM421" s="15"/>
      <c r="AN421" s="15"/>
      <c r="AO421" s="15"/>
      <c r="AP421" s="15"/>
      <c r="AQ421" s="15"/>
      <c r="AR421" s="15"/>
      <c r="AS421" s="15"/>
      <c r="AT421" s="15"/>
      <c r="AU421" s="15"/>
      <c r="AV421" s="15"/>
      <c r="AW421" s="15"/>
      <c r="AX421" s="15"/>
      <c r="AY421" s="15"/>
      <c r="AZ421" s="15"/>
      <c r="BA421" s="15"/>
      <c r="BB421" s="15"/>
      <c r="BC421" s="15"/>
      <c r="BD421" s="15"/>
      <c r="BE421" s="15"/>
      <c r="BF421" s="15"/>
      <c r="BG421" s="15"/>
      <c r="BH421" s="15"/>
      <c r="BI421" s="15"/>
      <c r="BJ421" s="15"/>
      <c r="BK421" s="15"/>
      <c r="BL421" s="15"/>
      <c r="BM421" s="15"/>
      <c r="BN421" s="15"/>
      <c r="BO421" s="15"/>
      <c r="BP421" s="15"/>
      <c r="BQ421" s="15"/>
      <c r="BR421" s="15"/>
      <c r="BS421" s="15"/>
      <c r="BT421" s="15"/>
      <c r="BU421" s="15"/>
      <c r="BV421" s="15"/>
      <c r="BW421" s="15"/>
      <c r="BX421" s="15"/>
      <c r="BY421" s="15"/>
      <c r="BZ421" s="15"/>
      <c r="CA421" s="15"/>
      <c r="CB421" s="15"/>
      <c r="CC421" s="15"/>
      <c r="CD421" s="15"/>
      <c r="CE421" s="15"/>
      <c r="CF421" s="15"/>
    </row>
    <row r="422" spans="3:84" ht="16.5" x14ac:dyDescent="0.35"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F422" s="15"/>
      <c r="AG422" s="15"/>
      <c r="AH422" s="15"/>
      <c r="AI422" s="15"/>
      <c r="AJ422" s="15"/>
      <c r="AK422" s="15"/>
      <c r="AL422" s="15"/>
      <c r="AM422" s="15"/>
      <c r="AN422" s="15"/>
      <c r="AO422" s="15"/>
      <c r="AP422" s="15"/>
      <c r="AQ422" s="15"/>
      <c r="AR422" s="15"/>
      <c r="AS422" s="15"/>
      <c r="AT422" s="15"/>
      <c r="AU422" s="15"/>
      <c r="AV422" s="15"/>
      <c r="AW422" s="15"/>
      <c r="AX422" s="15"/>
      <c r="AY422" s="15"/>
      <c r="AZ422" s="15"/>
      <c r="BA422" s="15"/>
      <c r="BB422" s="15"/>
      <c r="BC422" s="15"/>
      <c r="BD422" s="15"/>
      <c r="BE422" s="15"/>
      <c r="BF422" s="15"/>
      <c r="BG422" s="15"/>
      <c r="BH422" s="15"/>
      <c r="BI422" s="15"/>
      <c r="BJ422" s="15"/>
      <c r="BK422" s="15"/>
      <c r="BL422" s="15"/>
      <c r="BM422" s="15"/>
      <c r="BN422" s="15"/>
      <c r="BO422" s="15"/>
      <c r="BP422" s="15"/>
      <c r="BQ422" s="15"/>
      <c r="BR422" s="15"/>
      <c r="BS422" s="15"/>
      <c r="BT422" s="15"/>
      <c r="BU422" s="15"/>
      <c r="BV422" s="15"/>
      <c r="BW422" s="15"/>
      <c r="BX422" s="15"/>
      <c r="BY422" s="15"/>
      <c r="BZ422" s="15"/>
      <c r="CA422" s="15"/>
      <c r="CB422" s="15"/>
      <c r="CC422" s="15"/>
      <c r="CD422" s="15"/>
      <c r="CE422" s="15"/>
      <c r="CF422" s="15"/>
    </row>
    <row r="423" spans="3:84" ht="16.5" x14ac:dyDescent="0.35"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F423" s="15"/>
      <c r="AG423" s="15"/>
      <c r="AH423" s="15"/>
      <c r="AI423" s="15"/>
      <c r="AJ423" s="15"/>
      <c r="AK423" s="15"/>
      <c r="AL423" s="15"/>
      <c r="AM423" s="15"/>
      <c r="AN423" s="15"/>
      <c r="AO423" s="15"/>
      <c r="AP423" s="15"/>
      <c r="AQ423" s="15"/>
      <c r="AR423" s="15"/>
      <c r="AS423" s="15"/>
      <c r="AT423" s="15"/>
      <c r="AU423" s="15"/>
      <c r="AV423" s="15"/>
      <c r="AW423" s="15"/>
      <c r="AX423" s="15"/>
      <c r="AY423" s="15"/>
      <c r="AZ423" s="15"/>
      <c r="BA423" s="15"/>
      <c r="BB423" s="15"/>
      <c r="BC423" s="15"/>
      <c r="BD423" s="15"/>
      <c r="BE423" s="15"/>
      <c r="BF423" s="15"/>
      <c r="BG423" s="15"/>
      <c r="BH423" s="15"/>
      <c r="BI423" s="15"/>
      <c r="BJ423" s="15"/>
      <c r="BK423" s="15"/>
      <c r="BL423" s="15"/>
      <c r="BM423" s="15"/>
      <c r="BN423" s="15"/>
      <c r="BO423" s="15"/>
      <c r="BP423" s="15"/>
      <c r="BQ423" s="15"/>
      <c r="BR423" s="15"/>
      <c r="BS423" s="15"/>
      <c r="BT423" s="15"/>
      <c r="BU423" s="15"/>
      <c r="BV423" s="15"/>
      <c r="BW423" s="15"/>
      <c r="BX423" s="15"/>
      <c r="BY423" s="15"/>
      <c r="BZ423" s="15"/>
      <c r="CA423" s="15"/>
      <c r="CB423" s="15"/>
      <c r="CC423" s="15"/>
      <c r="CD423" s="15"/>
      <c r="CE423" s="15"/>
      <c r="CF423" s="15"/>
    </row>
    <row r="424" spans="3:84" ht="16.5" x14ac:dyDescent="0.35"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F424" s="15"/>
      <c r="AG424" s="15"/>
      <c r="AH424" s="15"/>
      <c r="AI424" s="15"/>
      <c r="AJ424" s="15"/>
      <c r="AK424" s="15"/>
      <c r="AL424" s="15"/>
      <c r="AM424" s="15"/>
      <c r="AN424" s="15"/>
      <c r="AO424" s="15"/>
      <c r="AP424" s="15"/>
      <c r="AQ424" s="15"/>
      <c r="AR424" s="15"/>
      <c r="AS424" s="15"/>
      <c r="AT424" s="15"/>
      <c r="AU424" s="15"/>
      <c r="AV424" s="15"/>
      <c r="AW424" s="15"/>
      <c r="AX424" s="15"/>
      <c r="AY424" s="15"/>
      <c r="AZ424" s="15"/>
      <c r="BA424" s="15"/>
      <c r="BB424" s="15"/>
      <c r="BC424" s="15"/>
      <c r="BD424" s="15"/>
      <c r="BE424" s="15"/>
      <c r="BF424" s="15"/>
      <c r="BG424" s="15"/>
      <c r="BH424" s="15"/>
      <c r="BI424" s="15"/>
      <c r="BJ424" s="15"/>
      <c r="BK424" s="15"/>
      <c r="BL424" s="15"/>
      <c r="BM424" s="15"/>
      <c r="BN424" s="15"/>
      <c r="BO424" s="15"/>
      <c r="BP424" s="15"/>
      <c r="BQ424" s="15"/>
      <c r="BR424" s="15"/>
      <c r="BS424" s="15"/>
      <c r="BT424" s="15"/>
      <c r="BU424" s="15"/>
      <c r="BV424" s="15"/>
      <c r="BW424" s="15"/>
      <c r="BX424" s="15"/>
      <c r="BY424" s="15"/>
      <c r="BZ424" s="15"/>
      <c r="CA424" s="15"/>
      <c r="CB424" s="15"/>
      <c r="CC424" s="15"/>
      <c r="CD424" s="15"/>
      <c r="CE424" s="15"/>
      <c r="CF424" s="15"/>
    </row>
    <row r="425" spans="3:84" ht="16.5" x14ac:dyDescent="0.35"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F425" s="15"/>
      <c r="AG425" s="15"/>
      <c r="AH425" s="15"/>
      <c r="AI425" s="15"/>
      <c r="AJ425" s="15"/>
      <c r="AK425" s="15"/>
      <c r="AL425" s="15"/>
      <c r="AM425" s="15"/>
      <c r="AN425" s="15"/>
      <c r="AO425" s="15"/>
      <c r="AP425" s="15"/>
      <c r="AQ425" s="15"/>
      <c r="AR425" s="15"/>
      <c r="AS425" s="15"/>
      <c r="AT425" s="15"/>
      <c r="AU425" s="15"/>
      <c r="AV425" s="15"/>
      <c r="AW425" s="15"/>
      <c r="AX425" s="15"/>
      <c r="AY425" s="15"/>
      <c r="AZ425" s="15"/>
      <c r="BA425" s="15"/>
      <c r="BB425" s="15"/>
      <c r="BC425" s="15"/>
      <c r="BD425" s="15"/>
      <c r="BE425" s="15"/>
      <c r="BF425" s="15"/>
      <c r="BG425" s="15"/>
      <c r="BH425" s="15"/>
      <c r="BI425" s="15"/>
      <c r="BJ425" s="15"/>
      <c r="BK425" s="15"/>
      <c r="BL425" s="15"/>
      <c r="BM425" s="15"/>
      <c r="BN425" s="15"/>
      <c r="BO425" s="15"/>
      <c r="BP425" s="15"/>
      <c r="BQ425" s="15"/>
      <c r="BR425" s="15"/>
      <c r="BS425" s="15"/>
      <c r="BT425" s="15"/>
      <c r="BU425" s="15"/>
      <c r="BV425" s="15"/>
      <c r="BW425" s="15"/>
      <c r="BX425" s="15"/>
      <c r="BY425" s="15"/>
      <c r="BZ425" s="15"/>
      <c r="CA425" s="15"/>
      <c r="CB425" s="15"/>
      <c r="CC425" s="15"/>
      <c r="CD425" s="15"/>
      <c r="CE425" s="15"/>
      <c r="CF425" s="15"/>
    </row>
    <row r="426" spans="3:84" ht="16.5" x14ac:dyDescent="0.35"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F426" s="15"/>
      <c r="AG426" s="15"/>
      <c r="AH426" s="15"/>
      <c r="AI426" s="15"/>
      <c r="AJ426" s="15"/>
      <c r="AK426" s="15"/>
      <c r="AL426" s="15"/>
      <c r="AM426" s="15"/>
      <c r="AN426" s="15"/>
      <c r="AO426" s="15"/>
      <c r="AP426" s="15"/>
      <c r="AQ426" s="15"/>
      <c r="AR426" s="15"/>
      <c r="AS426" s="15"/>
      <c r="AT426" s="15"/>
      <c r="AU426" s="15"/>
      <c r="AV426" s="15"/>
      <c r="AW426" s="15"/>
      <c r="AX426" s="15"/>
      <c r="AY426" s="15"/>
      <c r="AZ426" s="15"/>
      <c r="BA426" s="15"/>
      <c r="BB426" s="15"/>
      <c r="BC426" s="15"/>
      <c r="BD426" s="15"/>
      <c r="BE426" s="15"/>
      <c r="BF426" s="15"/>
      <c r="BG426" s="15"/>
      <c r="BH426" s="15"/>
      <c r="BI426" s="15"/>
      <c r="BJ426" s="15"/>
      <c r="BK426" s="15"/>
      <c r="BL426" s="15"/>
      <c r="BM426" s="15"/>
      <c r="BN426" s="15"/>
      <c r="BO426" s="15"/>
      <c r="BP426" s="15"/>
      <c r="BQ426" s="15"/>
      <c r="BR426" s="15"/>
      <c r="BS426" s="15"/>
      <c r="BT426" s="15"/>
      <c r="BU426" s="15"/>
      <c r="BV426" s="15"/>
      <c r="BW426" s="15"/>
      <c r="BX426" s="15"/>
      <c r="BY426" s="15"/>
      <c r="BZ426" s="15"/>
      <c r="CA426" s="15"/>
      <c r="CB426" s="15"/>
      <c r="CC426" s="15"/>
      <c r="CD426" s="15"/>
      <c r="CE426" s="15"/>
      <c r="CF426" s="15"/>
    </row>
    <row r="427" spans="3:84" ht="16.5" x14ac:dyDescent="0.35"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F427" s="15"/>
      <c r="AG427" s="15"/>
      <c r="AH427" s="15"/>
      <c r="AI427" s="15"/>
      <c r="AJ427" s="15"/>
      <c r="AK427" s="15"/>
      <c r="AL427" s="15"/>
      <c r="AM427" s="15"/>
      <c r="AN427" s="15"/>
      <c r="AO427" s="15"/>
      <c r="AP427" s="15"/>
      <c r="AQ427" s="15"/>
      <c r="AR427" s="15"/>
      <c r="AS427" s="15"/>
      <c r="AT427" s="15"/>
      <c r="AU427" s="15"/>
      <c r="AV427" s="15"/>
      <c r="AW427" s="15"/>
      <c r="AX427" s="15"/>
      <c r="AY427" s="15"/>
      <c r="AZ427" s="15"/>
      <c r="BA427" s="15"/>
      <c r="BB427" s="15"/>
      <c r="BC427" s="15"/>
      <c r="BD427" s="15"/>
      <c r="BE427" s="15"/>
      <c r="BF427" s="15"/>
      <c r="BG427" s="15"/>
      <c r="BH427" s="15"/>
      <c r="BI427" s="15"/>
      <c r="BJ427" s="15"/>
      <c r="BK427" s="15"/>
      <c r="BL427" s="15"/>
      <c r="BM427" s="15"/>
      <c r="BN427" s="15"/>
      <c r="BO427" s="15"/>
      <c r="BP427" s="15"/>
      <c r="BQ427" s="15"/>
      <c r="BR427" s="15"/>
      <c r="BS427" s="15"/>
      <c r="BT427" s="15"/>
      <c r="BU427" s="15"/>
      <c r="BV427" s="15"/>
      <c r="BW427" s="15"/>
      <c r="BX427" s="15"/>
      <c r="BY427" s="15"/>
      <c r="BZ427" s="15"/>
      <c r="CA427" s="15"/>
      <c r="CB427" s="15"/>
      <c r="CC427" s="15"/>
      <c r="CD427" s="15"/>
      <c r="CE427" s="15"/>
      <c r="CF427" s="15"/>
    </row>
    <row r="428" spans="3:84" ht="16.5" x14ac:dyDescent="0.35"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F428" s="15"/>
      <c r="AG428" s="15"/>
      <c r="AH428" s="15"/>
      <c r="AI428" s="15"/>
      <c r="AJ428" s="15"/>
      <c r="AK428" s="15"/>
      <c r="AL428" s="15"/>
      <c r="AM428" s="15"/>
      <c r="AN428" s="15"/>
      <c r="AO428" s="15"/>
      <c r="AP428" s="15"/>
      <c r="AQ428" s="15"/>
      <c r="AR428" s="15"/>
      <c r="AS428" s="15"/>
      <c r="AT428" s="15"/>
      <c r="AU428" s="15"/>
      <c r="AV428" s="15"/>
      <c r="AW428" s="15"/>
      <c r="AX428" s="15"/>
      <c r="AY428" s="15"/>
      <c r="AZ428" s="15"/>
      <c r="BA428" s="15"/>
      <c r="BB428" s="15"/>
      <c r="BC428" s="15"/>
      <c r="BD428" s="15"/>
      <c r="BE428" s="15"/>
      <c r="BF428" s="15"/>
      <c r="BG428" s="15"/>
      <c r="BH428" s="15"/>
      <c r="BI428" s="15"/>
      <c r="BJ428" s="15"/>
      <c r="BK428" s="15"/>
      <c r="BL428" s="15"/>
      <c r="BM428" s="15"/>
      <c r="BN428" s="15"/>
      <c r="BO428" s="15"/>
      <c r="BP428" s="15"/>
      <c r="BQ428" s="15"/>
      <c r="BR428" s="15"/>
      <c r="BS428" s="15"/>
      <c r="BT428" s="15"/>
      <c r="BU428" s="15"/>
      <c r="BV428" s="15"/>
      <c r="BW428" s="15"/>
      <c r="BX428" s="15"/>
      <c r="BY428" s="15"/>
      <c r="BZ428" s="15"/>
      <c r="CA428" s="15"/>
      <c r="CB428" s="15"/>
      <c r="CC428" s="15"/>
      <c r="CD428" s="15"/>
      <c r="CE428" s="15"/>
      <c r="CF428" s="15"/>
    </row>
    <row r="429" spans="3:84" ht="16.5" x14ac:dyDescent="0.35"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F429" s="15"/>
      <c r="AG429" s="15"/>
      <c r="AH429" s="15"/>
      <c r="AI429" s="15"/>
      <c r="AJ429" s="15"/>
      <c r="AK429" s="15"/>
      <c r="AL429" s="15"/>
      <c r="AM429" s="15"/>
      <c r="AN429" s="15"/>
      <c r="AO429" s="15"/>
      <c r="AP429" s="15"/>
      <c r="AQ429" s="15"/>
      <c r="AR429" s="15"/>
      <c r="AS429" s="15"/>
      <c r="AT429" s="15"/>
      <c r="AU429" s="15"/>
      <c r="AV429" s="15"/>
      <c r="AW429" s="15"/>
      <c r="AX429" s="15"/>
      <c r="AY429" s="15"/>
      <c r="AZ429" s="15"/>
      <c r="BA429" s="15"/>
      <c r="BB429" s="15"/>
      <c r="BC429" s="15"/>
      <c r="BD429" s="15"/>
      <c r="BE429" s="15"/>
      <c r="BF429" s="15"/>
      <c r="BG429" s="15"/>
      <c r="BH429" s="15"/>
      <c r="BI429" s="15"/>
      <c r="BJ429" s="15"/>
      <c r="BK429" s="15"/>
      <c r="BL429" s="15"/>
      <c r="BM429" s="15"/>
      <c r="BN429" s="15"/>
      <c r="BO429" s="15"/>
      <c r="BP429" s="15"/>
      <c r="BQ429" s="15"/>
      <c r="BR429" s="15"/>
      <c r="BS429" s="15"/>
      <c r="BT429" s="15"/>
      <c r="BU429" s="15"/>
      <c r="BV429" s="15"/>
      <c r="BW429" s="15"/>
      <c r="BX429" s="15"/>
      <c r="BY429" s="15"/>
      <c r="BZ429" s="15"/>
      <c r="CA429" s="15"/>
      <c r="CB429" s="15"/>
      <c r="CC429" s="15"/>
      <c r="CD429" s="15"/>
      <c r="CE429" s="15"/>
      <c r="CF429" s="15"/>
    </row>
    <row r="430" spans="3:84" ht="16.5" x14ac:dyDescent="0.35"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F430" s="15"/>
      <c r="AG430" s="15"/>
      <c r="AH430" s="15"/>
      <c r="AI430" s="15"/>
      <c r="AJ430" s="15"/>
      <c r="AK430" s="15"/>
      <c r="AL430" s="15"/>
      <c r="AM430" s="15"/>
      <c r="AN430" s="15"/>
      <c r="AO430" s="15"/>
      <c r="AP430" s="15"/>
      <c r="AQ430" s="15"/>
      <c r="AR430" s="15"/>
      <c r="AS430" s="15"/>
      <c r="AT430" s="15"/>
      <c r="AU430" s="15"/>
      <c r="AV430" s="15"/>
      <c r="AW430" s="15"/>
      <c r="AX430" s="15"/>
      <c r="AY430" s="15"/>
      <c r="AZ430" s="15"/>
      <c r="BA430" s="15"/>
      <c r="BB430" s="15"/>
      <c r="BC430" s="15"/>
      <c r="BD430" s="15"/>
      <c r="BE430" s="15"/>
      <c r="BF430" s="15"/>
      <c r="BG430" s="15"/>
      <c r="BH430" s="15"/>
      <c r="BI430" s="15"/>
      <c r="BJ430" s="15"/>
      <c r="BK430" s="15"/>
      <c r="BL430" s="15"/>
      <c r="BM430" s="15"/>
      <c r="BN430" s="15"/>
      <c r="BO430" s="15"/>
      <c r="BP430" s="15"/>
      <c r="BQ430" s="15"/>
      <c r="BR430" s="15"/>
      <c r="BS430" s="15"/>
      <c r="BT430" s="15"/>
      <c r="BU430" s="15"/>
      <c r="BV430" s="15"/>
      <c r="BW430" s="15"/>
      <c r="BX430" s="15"/>
      <c r="BY430" s="15"/>
      <c r="BZ430" s="15"/>
      <c r="CA430" s="15"/>
      <c r="CB430" s="15"/>
      <c r="CC430" s="15"/>
      <c r="CD430" s="15"/>
      <c r="CE430" s="15"/>
      <c r="CF430" s="15"/>
    </row>
    <row r="431" spans="3:84" ht="16.5" x14ac:dyDescent="0.35"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F431" s="15"/>
      <c r="AG431" s="15"/>
      <c r="AH431" s="15"/>
      <c r="AI431" s="15"/>
      <c r="AJ431" s="15"/>
      <c r="AK431" s="15"/>
      <c r="AL431" s="15"/>
      <c r="AM431" s="15"/>
      <c r="AN431" s="15"/>
      <c r="AO431" s="15"/>
      <c r="AP431" s="15"/>
      <c r="AQ431" s="15"/>
      <c r="AR431" s="15"/>
      <c r="AS431" s="15"/>
      <c r="AT431" s="15"/>
      <c r="AU431" s="15"/>
      <c r="AV431" s="15"/>
      <c r="AW431" s="15"/>
      <c r="AX431" s="15"/>
      <c r="AY431" s="15"/>
      <c r="AZ431" s="15"/>
      <c r="BA431" s="15"/>
      <c r="BB431" s="15"/>
      <c r="BC431" s="15"/>
      <c r="BD431" s="15"/>
      <c r="BE431" s="15"/>
      <c r="BF431" s="15"/>
      <c r="BG431" s="15"/>
      <c r="BH431" s="15"/>
      <c r="BI431" s="15"/>
      <c r="BJ431" s="15"/>
      <c r="BK431" s="15"/>
      <c r="BL431" s="15"/>
      <c r="BM431" s="15"/>
      <c r="BN431" s="15"/>
      <c r="BO431" s="15"/>
      <c r="BP431" s="15"/>
      <c r="BQ431" s="15"/>
      <c r="BR431" s="15"/>
      <c r="BS431" s="15"/>
      <c r="BT431" s="15"/>
      <c r="BU431" s="15"/>
      <c r="BV431" s="15"/>
      <c r="BW431" s="15"/>
      <c r="BX431" s="15"/>
      <c r="BY431" s="15"/>
      <c r="BZ431" s="15"/>
      <c r="CA431" s="15"/>
      <c r="CB431" s="15"/>
      <c r="CC431" s="15"/>
      <c r="CD431" s="15"/>
      <c r="CE431" s="15"/>
      <c r="CF431" s="15"/>
    </row>
    <row r="432" spans="3:84" ht="16.5" x14ac:dyDescent="0.35"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F432" s="15"/>
      <c r="AG432" s="15"/>
      <c r="AH432" s="15"/>
      <c r="AI432" s="15"/>
      <c r="AJ432" s="15"/>
      <c r="AK432" s="15"/>
      <c r="AL432" s="15"/>
      <c r="AM432" s="15"/>
      <c r="AN432" s="15"/>
      <c r="AO432" s="15"/>
      <c r="AP432" s="15"/>
      <c r="AQ432" s="15"/>
      <c r="AR432" s="15"/>
      <c r="AS432" s="15"/>
      <c r="AT432" s="15"/>
      <c r="AU432" s="15"/>
      <c r="AV432" s="15"/>
      <c r="AW432" s="15"/>
      <c r="AX432" s="15"/>
      <c r="AY432" s="15"/>
      <c r="AZ432" s="15"/>
      <c r="BA432" s="15"/>
      <c r="BB432" s="15"/>
      <c r="BC432" s="15"/>
      <c r="BD432" s="15"/>
      <c r="BE432" s="15"/>
      <c r="BF432" s="15"/>
      <c r="BG432" s="15"/>
      <c r="BH432" s="15"/>
      <c r="BI432" s="15"/>
      <c r="BJ432" s="15"/>
      <c r="BK432" s="15"/>
      <c r="BL432" s="15"/>
      <c r="BM432" s="15"/>
      <c r="BN432" s="15"/>
      <c r="BO432" s="15"/>
      <c r="BP432" s="15"/>
      <c r="BQ432" s="15"/>
      <c r="BR432" s="15"/>
      <c r="BS432" s="15"/>
      <c r="BT432" s="15"/>
      <c r="BU432" s="15"/>
      <c r="BV432" s="15"/>
      <c r="BW432" s="15"/>
      <c r="BX432" s="15"/>
      <c r="BY432" s="15"/>
      <c r="BZ432" s="15"/>
      <c r="CA432" s="15"/>
      <c r="CB432" s="15"/>
      <c r="CC432" s="15"/>
      <c r="CD432" s="15"/>
      <c r="CE432" s="15"/>
      <c r="CF432" s="15"/>
    </row>
    <row r="433" spans="3:84" ht="16.5" x14ac:dyDescent="0.35"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F433" s="15"/>
      <c r="AG433" s="15"/>
      <c r="AH433" s="15"/>
      <c r="AI433" s="15"/>
      <c r="AJ433" s="15"/>
      <c r="AK433" s="15"/>
      <c r="AL433" s="15"/>
      <c r="AM433" s="15"/>
      <c r="AN433" s="15"/>
      <c r="AO433" s="15"/>
      <c r="AP433" s="15"/>
      <c r="AQ433" s="15"/>
      <c r="AR433" s="15"/>
      <c r="AS433" s="15"/>
      <c r="AT433" s="15"/>
      <c r="AU433" s="15"/>
      <c r="AV433" s="15"/>
      <c r="AW433" s="15"/>
      <c r="AX433" s="15"/>
      <c r="AY433" s="15"/>
      <c r="AZ433" s="15"/>
      <c r="BA433" s="15"/>
      <c r="BB433" s="15"/>
      <c r="BC433" s="15"/>
      <c r="BD433" s="15"/>
      <c r="BE433" s="15"/>
      <c r="BF433" s="15"/>
      <c r="BG433" s="15"/>
      <c r="BH433" s="15"/>
      <c r="BI433" s="15"/>
      <c r="BJ433" s="15"/>
      <c r="BK433" s="15"/>
      <c r="BL433" s="15"/>
      <c r="BM433" s="15"/>
      <c r="BN433" s="15"/>
      <c r="BO433" s="15"/>
      <c r="BP433" s="15"/>
      <c r="BQ433" s="15"/>
      <c r="BR433" s="15"/>
      <c r="BS433" s="15"/>
      <c r="BT433" s="15"/>
      <c r="BU433" s="15"/>
      <c r="BV433" s="15"/>
      <c r="BW433" s="15"/>
      <c r="BX433" s="15"/>
      <c r="BY433" s="15"/>
      <c r="BZ433" s="15"/>
      <c r="CA433" s="15"/>
      <c r="CB433" s="15"/>
      <c r="CC433" s="15"/>
      <c r="CD433" s="15"/>
      <c r="CE433" s="15"/>
      <c r="CF433" s="15"/>
    </row>
    <row r="434" spans="3:84" ht="16.5" x14ac:dyDescent="0.35"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  <c r="AH434" s="15"/>
      <c r="AI434" s="15"/>
      <c r="AJ434" s="15"/>
      <c r="AK434" s="15"/>
      <c r="AL434" s="15"/>
      <c r="AM434" s="15"/>
      <c r="AN434" s="15"/>
      <c r="AO434" s="15"/>
      <c r="AP434" s="15"/>
      <c r="AQ434" s="15"/>
      <c r="AR434" s="15"/>
      <c r="AS434" s="15"/>
      <c r="AT434" s="15"/>
      <c r="AU434" s="15"/>
      <c r="AV434" s="15"/>
      <c r="AW434" s="15"/>
      <c r="AX434" s="15"/>
      <c r="AY434" s="15"/>
      <c r="AZ434" s="15"/>
      <c r="BA434" s="15"/>
      <c r="BB434" s="15"/>
      <c r="BC434" s="15"/>
      <c r="BD434" s="15"/>
      <c r="BE434" s="15"/>
      <c r="BF434" s="15"/>
      <c r="BG434" s="15"/>
      <c r="BH434" s="15"/>
      <c r="BI434" s="15"/>
      <c r="BJ434" s="15"/>
      <c r="BK434" s="15"/>
      <c r="BL434" s="15"/>
      <c r="BM434" s="15"/>
      <c r="BN434" s="15"/>
      <c r="BO434" s="15"/>
      <c r="BP434" s="15"/>
      <c r="BQ434" s="15"/>
      <c r="BR434" s="15"/>
      <c r="BS434" s="15"/>
      <c r="BT434" s="15"/>
      <c r="BU434" s="15"/>
      <c r="BV434" s="15"/>
      <c r="BW434" s="15"/>
      <c r="BX434" s="15"/>
      <c r="BY434" s="15"/>
      <c r="BZ434" s="15"/>
      <c r="CA434" s="15"/>
      <c r="CB434" s="15"/>
      <c r="CC434" s="15"/>
      <c r="CD434" s="15"/>
      <c r="CE434" s="15"/>
      <c r="CF434" s="15"/>
    </row>
    <row r="435" spans="3:84" ht="16.5" x14ac:dyDescent="0.35"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  <c r="AH435" s="15"/>
      <c r="AI435" s="15"/>
      <c r="AJ435" s="15"/>
      <c r="AK435" s="15"/>
      <c r="AL435" s="15"/>
      <c r="AM435" s="15"/>
      <c r="AN435" s="15"/>
      <c r="AO435" s="15"/>
      <c r="AP435" s="15"/>
      <c r="AQ435" s="15"/>
      <c r="AR435" s="15"/>
      <c r="AS435" s="15"/>
      <c r="AT435" s="15"/>
      <c r="AU435" s="15"/>
      <c r="AV435" s="15"/>
      <c r="AW435" s="15"/>
      <c r="AX435" s="15"/>
      <c r="AY435" s="15"/>
      <c r="AZ435" s="15"/>
      <c r="BA435" s="15"/>
      <c r="BB435" s="15"/>
      <c r="BC435" s="15"/>
      <c r="BD435" s="15"/>
      <c r="BE435" s="15"/>
      <c r="BF435" s="15"/>
      <c r="BG435" s="15"/>
      <c r="BH435" s="15"/>
      <c r="BI435" s="15"/>
      <c r="BJ435" s="15"/>
      <c r="BK435" s="15"/>
      <c r="BL435" s="15"/>
      <c r="BM435" s="15"/>
      <c r="BN435" s="15"/>
      <c r="BO435" s="15"/>
      <c r="BP435" s="15"/>
      <c r="BQ435" s="15"/>
      <c r="BR435" s="15"/>
      <c r="BS435" s="15"/>
      <c r="BT435" s="15"/>
      <c r="BU435" s="15"/>
      <c r="BV435" s="15"/>
      <c r="BW435" s="15"/>
      <c r="BX435" s="15"/>
      <c r="BY435" s="15"/>
      <c r="BZ435" s="15"/>
      <c r="CA435" s="15"/>
      <c r="CB435" s="15"/>
      <c r="CC435" s="15"/>
      <c r="CD435" s="15"/>
      <c r="CE435" s="15"/>
      <c r="CF435" s="15"/>
    </row>
    <row r="436" spans="3:84" ht="16.5" x14ac:dyDescent="0.35"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15"/>
      <c r="AI436" s="15"/>
      <c r="AJ436" s="15"/>
      <c r="AK436" s="15"/>
      <c r="AL436" s="15"/>
      <c r="AM436" s="15"/>
      <c r="AN436" s="15"/>
      <c r="AO436" s="15"/>
      <c r="AP436" s="15"/>
      <c r="AQ436" s="15"/>
      <c r="AR436" s="15"/>
      <c r="AS436" s="15"/>
      <c r="AT436" s="15"/>
      <c r="AU436" s="15"/>
      <c r="AV436" s="15"/>
      <c r="AW436" s="15"/>
      <c r="AX436" s="15"/>
      <c r="AY436" s="15"/>
      <c r="AZ436" s="15"/>
      <c r="BA436" s="15"/>
      <c r="BB436" s="15"/>
      <c r="BC436" s="15"/>
      <c r="BD436" s="15"/>
      <c r="BE436" s="15"/>
      <c r="BF436" s="15"/>
      <c r="BG436" s="15"/>
      <c r="BH436" s="15"/>
      <c r="BI436" s="15"/>
      <c r="BJ436" s="15"/>
      <c r="BK436" s="15"/>
      <c r="BL436" s="15"/>
      <c r="BM436" s="15"/>
      <c r="BN436" s="15"/>
      <c r="BO436" s="15"/>
      <c r="BP436" s="15"/>
      <c r="BQ436" s="15"/>
      <c r="BR436" s="15"/>
      <c r="BS436" s="15"/>
      <c r="BT436" s="15"/>
      <c r="BU436" s="15"/>
      <c r="BV436" s="15"/>
      <c r="BW436" s="15"/>
      <c r="BX436" s="15"/>
      <c r="BY436" s="15"/>
      <c r="BZ436" s="15"/>
      <c r="CA436" s="15"/>
      <c r="CB436" s="15"/>
      <c r="CC436" s="15"/>
      <c r="CD436" s="15"/>
      <c r="CE436" s="15"/>
      <c r="CF436" s="15"/>
    </row>
    <row r="437" spans="3:84" ht="16.5" x14ac:dyDescent="0.35"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F437" s="15"/>
      <c r="AG437" s="15"/>
      <c r="AH437" s="15"/>
      <c r="AI437" s="15"/>
      <c r="AJ437" s="15"/>
      <c r="AK437" s="15"/>
      <c r="AL437" s="15"/>
      <c r="AM437" s="15"/>
      <c r="AN437" s="15"/>
      <c r="AO437" s="15"/>
      <c r="AP437" s="15"/>
      <c r="AQ437" s="15"/>
      <c r="AR437" s="15"/>
      <c r="AS437" s="15"/>
      <c r="AT437" s="15"/>
      <c r="AU437" s="15"/>
      <c r="AV437" s="15"/>
      <c r="AW437" s="15"/>
      <c r="AX437" s="15"/>
      <c r="AY437" s="15"/>
      <c r="AZ437" s="15"/>
      <c r="BA437" s="15"/>
      <c r="BB437" s="15"/>
      <c r="BC437" s="15"/>
      <c r="BD437" s="15"/>
      <c r="BE437" s="15"/>
      <c r="BF437" s="15"/>
      <c r="BG437" s="15"/>
      <c r="BH437" s="15"/>
      <c r="BI437" s="15"/>
      <c r="BJ437" s="15"/>
      <c r="BK437" s="15"/>
      <c r="BL437" s="15"/>
      <c r="BM437" s="15"/>
      <c r="BN437" s="15"/>
      <c r="BO437" s="15"/>
      <c r="BP437" s="15"/>
      <c r="BQ437" s="15"/>
      <c r="BR437" s="15"/>
      <c r="BS437" s="15"/>
      <c r="BT437" s="15"/>
      <c r="BU437" s="15"/>
      <c r="BV437" s="15"/>
      <c r="BW437" s="15"/>
      <c r="BX437" s="15"/>
      <c r="BY437" s="15"/>
      <c r="BZ437" s="15"/>
      <c r="CA437" s="15"/>
      <c r="CB437" s="15"/>
      <c r="CC437" s="15"/>
      <c r="CD437" s="15"/>
      <c r="CE437" s="15"/>
      <c r="CF437" s="15"/>
    </row>
    <row r="438" spans="3:84" ht="16.5" x14ac:dyDescent="0.35"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F438" s="15"/>
      <c r="AG438" s="15"/>
      <c r="AH438" s="15"/>
      <c r="AI438" s="15"/>
      <c r="AJ438" s="15"/>
      <c r="AK438" s="15"/>
      <c r="AL438" s="15"/>
      <c r="AM438" s="15"/>
      <c r="AN438" s="15"/>
      <c r="AO438" s="15"/>
      <c r="AP438" s="15"/>
      <c r="AQ438" s="15"/>
      <c r="AR438" s="15"/>
      <c r="AS438" s="15"/>
      <c r="AT438" s="15"/>
      <c r="AU438" s="15"/>
      <c r="AV438" s="15"/>
      <c r="AW438" s="15"/>
      <c r="AX438" s="15"/>
      <c r="AY438" s="15"/>
      <c r="AZ438" s="15"/>
      <c r="BA438" s="15"/>
      <c r="BB438" s="15"/>
      <c r="BC438" s="15"/>
      <c r="BD438" s="15"/>
      <c r="BE438" s="15"/>
      <c r="BF438" s="15"/>
      <c r="BG438" s="15"/>
      <c r="BH438" s="15"/>
      <c r="BI438" s="15"/>
      <c r="BJ438" s="15"/>
      <c r="BK438" s="15"/>
      <c r="BL438" s="15"/>
      <c r="BM438" s="15"/>
      <c r="BN438" s="15"/>
      <c r="BO438" s="15"/>
      <c r="BP438" s="15"/>
      <c r="BQ438" s="15"/>
      <c r="BR438" s="15"/>
      <c r="BS438" s="15"/>
      <c r="BT438" s="15"/>
      <c r="BU438" s="15"/>
      <c r="BV438" s="15"/>
      <c r="BW438" s="15"/>
      <c r="BX438" s="15"/>
      <c r="BY438" s="15"/>
      <c r="BZ438" s="15"/>
      <c r="CA438" s="15"/>
      <c r="CB438" s="15"/>
      <c r="CC438" s="15"/>
      <c r="CD438" s="15"/>
      <c r="CE438" s="15"/>
      <c r="CF438" s="15"/>
    </row>
    <row r="439" spans="3:84" ht="16.5" x14ac:dyDescent="0.35"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F439" s="15"/>
      <c r="AG439" s="15"/>
      <c r="AH439" s="15"/>
      <c r="AI439" s="15"/>
      <c r="AJ439" s="15"/>
      <c r="AK439" s="15"/>
      <c r="AL439" s="15"/>
      <c r="AM439" s="15"/>
      <c r="AN439" s="15"/>
      <c r="AO439" s="15"/>
      <c r="AP439" s="15"/>
      <c r="AQ439" s="15"/>
      <c r="AR439" s="15"/>
      <c r="AS439" s="15"/>
      <c r="AT439" s="15"/>
      <c r="AU439" s="15"/>
      <c r="AV439" s="15"/>
      <c r="AW439" s="15"/>
      <c r="AX439" s="15"/>
      <c r="AY439" s="15"/>
      <c r="AZ439" s="15"/>
      <c r="BA439" s="15"/>
      <c r="BB439" s="15"/>
      <c r="BC439" s="15"/>
      <c r="BD439" s="15"/>
      <c r="BE439" s="15"/>
      <c r="BF439" s="15"/>
      <c r="BG439" s="15"/>
      <c r="BH439" s="15"/>
      <c r="BI439" s="15"/>
      <c r="BJ439" s="15"/>
      <c r="BK439" s="15"/>
      <c r="BL439" s="15"/>
      <c r="BM439" s="15"/>
      <c r="BN439" s="15"/>
      <c r="BO439" s="15"/>
      <c r="BP439" s="15"/>
      <c r="BQ439" s="15"/>
      <c r="BR439" s="15"/>
      <c r="BS439" s="15"/>
      <c r="BT439" s="15"/>
      <c r="BU439" s="15"/>
      <c r="BV439" s="15"/>
      <c r="BW439" s="15"/>
      <c r="BX439" s="15"/>
      <c r="BY439" s="15"/>
      <c r="BZ439" s="15"/>
      <c r="CA439" s="15"/>
      <c r="CB439" s="15"/>
      <c r="CC439" s="15"/>
      <c r="CD439" s="15"/>
      <c r="CE439" s="15"/>
      <c r="CF439" s="15"/>
    </row>
    <row r="440" spans="3:84" ht="16.5" x14ac:dyDescent="0.35"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F440" s="15"/>
      <c r="AG440" s="15"/>
      <c r="AH440" s="15"/>
      <c r="AI440" s="15"/>
      <c r="AJ440" s="15"/>
      <c r="AK440" s="15"/>
      <c r="AL440" s="15"/>
      <c r="AM440" s="15"/>
      <c r="AN440" s="15"/>
      <c r="AO440" s="15"/>
      <c r="AP440" s="15"/>
      <c r="AQ440" s="15"/>
      <c r="AR440" s="15"/>
      <c r="AS440" s="15"/>
      <c r="AT440" s="15"/>
      <c r="AU440" s="15"/>
      <c r="AV440" s="15"/>
      <c r="AW440" s="15"/>
      <c r="AX440" s="15"/>
      <c r="AY440" s="15"/>
      <c r="AZ440" s="15"/>
      <c r="BA440" s="15"/>
      <c r="BB440" s="15"/>
      <c r="BC440" s="15"/>
      <c r="BD440" s="15"/>
      <c r="BE440" s="15"/>
      <c r="BF440" s="15"/>
      <c r="BG440" s="15"/>
      <c r="BH440" s="15"/>
      <c r="BI440" s="15"/>
      <c r="BJ440" s="15"/>
      <c r="BK440" s="15"/>
      <c r="BL440" s="15"/>
      <c r="BM440" s="15"/>
      <c r="BN440" s="15"/>
      <c r="BO440" s="15"/>
      <c r="BP440" s="15"/>
      <c r="BQ440" s="15"/>
      <c r="BR440" s="15"/>
      <c r="BS440" s="15"/>
      <c r="BT440" s="15"/>
      <c r="BU440" s="15"/>
      <c r="BV440" s="15"/>
      <c r="BW440" s="15"/>
      <c r="BX440" s="15"/>
      <c r="BY440" s="15"/>
      <c r="BZ440" s="15"/>
      <c r="CA440" s="15"/>
      <c r="CB440" s="15"/>
      <c r="CC440" s="15"/>
      <c r="CD440" s="15"/>
      <c r="CE440" s="15"/>
      <c r="CF440" s="15"/>
    </row>
    <row r="441" spans="3:84" ht="16.5" x14ac:dyDescent="0.35"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F441" s="15"/>
      <c r="AG441" s="15"/>
      <c r="AH441" s="15"/>
      <c r="AI441" s="15"/>
      <c r="AJ441" s="15"/>
      <c r="AK441" s="15"/>
      <c r="AL441" s="15"/>
      <c r="AM441" s="15"/>
      <c r="AN441" s="15"/>
      <c r="AO441" s="15"/>
      <c r="AP441" s="15"/>
      <c r="AQ441" s="15"/>
      <c r="AR441" s="15"/>
      <c r="AS441" s="15"/>
      <c r="AT441" s="15"/>
      <c r="AU441" s="15"/>
      <c r="AV441" s="15"/>
      <c r="AW441" s="15"/>
      <c r="AX441" s="15"/>
      <c r="AY441" s="15"/>
      <c r="AZ441" s="15"/>
      <c r="BA441" s="15"/>
      <c r="BB441" s="15"/>
      <c r="BC441" s="15"/>
      <c r="BD441" s="15"/>
      <c r="BE441" s="15"/>
      <c r="BF441" s="15"/>
      <c r="BG441" s="15"/>
      <c r="BH441" s="15"/>
      <c r="BI441" s="15"/>
      <c r="BJ441" s="15"/>
      <c r="BK441" s="15"/>
      <c r="BL441" s="15"/>
      <c r="BM441" s="15"/>
      <c r="BN441" s="15"/>
      <c r="BO441" s="15"/>
      <c r="BP441" s="15"/>
      <c r="BQ441" s="15"/>
      <c r="BR441" s="15"/>
      <c r="BS441" s="15"/>
      <c r="BT441" s="15"/>
      <c r="BU441" s="15"/>
      <c r="BV441" s="15"/>
      <c r="BW441" s="15"/>
      <c r="BX441" s="15"/>
      <c r="BY441" s="15"/>
      <c r="BZ441" s="15"/>
      <c r="CA441" s="15"/>
      <c r="CB441" s="15"/>
      <c r="CC441" s="15"/>
      <c r="CD441" s="15"/>
      <c r="CE441" s="15"/>
      <c r="CF441" s="15"/>
    </row>
    <row r="442" spans="3:84" ht="16.5" x14ac:dyDescent="0.35"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F442" s="15"/>
      <c r="AG442" s="15"/>
      <c r="AH442" s="15"/>
      <c r="AI442" s="15"/>
      <c r="AJ442" s="15"/>
      <c r="AK442" s="15"/>
      <c r="AL442" s="15"/>
      <c r="AM442" s="15"/>
      <c r="AN442" s="15"/>
      <c r="AO442" s="15"/>
      <c r="AP442" s="15"/>
      <c r="AQ442" s="15"/>
      <c r="AR442" s="15"/>
      <c r="AS442" s="15"/>
      <c r="AT442" s="15"/>
      <c r="AU442" s="15"/>
      <c r="AV442" s="15"/>
      <c r="AW442" s="15"/>
      <c r="AX442" s="15"/>
      <c r="AY442" s="15"/>
      <c r="AZ442" s="15"/>
      <c r="BA442" s="15"/>
      <c r="BB442" s="15"/>
      <c r="BC442" s="15"/>
      <c r="BD442" s="15"/>
      <c r="BE442" s="15"/>
      <c r="BF442" s="15"/>
      <c r="BG442" s="15"/>
      <c r="BH442" s="15"/>
      <c r="BI442" s="15"/>
      <c r="BJ442" s="15"/>
      <c r="BK442" s="15"/>
      <c r="BL442" s="15"/>
      <c r="BM442" s="15"/>
      <c r="BN442" s="15"/>
      <c r="BO442" s="15"/>
      <c r="BP442" s="15"/>
      <c r="BQ442" s="15"/>
      <c r="BR442" s="15"/>
      <c r="BS442" s="15"/>
      <c r="BT442" s="15"/>
      <c r="BU442" s="15"/>
      <c r="BV442" s="15"/>
      <c r="BW442" s="15"/>
      <c r="BX442" s="15"/>
      <c r="BY442" s="15"/>
      <c r="BZ442" s="15"/>
      <c r="CA442" s="15"/>
      <c r="CB442" s="15"/>
      <c r="CC442" s="15"/>
      <c r="CD442" s="15"/>
      <c r="CE442" s="15"/>
      <c r="CF442" s="15"/>
    </row>
    <row r="443" spans="3:84" ht="16.5" x14ac:dyDescent="0.35"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F443" s="15"/>
      <c r="AG443" s="15"/>
      <c r="AH443" s="15"/>
      <c r="AI443" s="15"/>
      <c r="AJ443" s="15"/>
      <c r="AK443" s="15"/>
      <c r="AL443" s="15"/>
      <c r="AM443" s="15"/>
      <c r="AN443" s="15"/>
      <c r="AO443" s="15"/>
      <c r="AP443" s="15"/>
      <c r="AQ443" s="15"/>
      <c r="AR443" s="15"/>
      <c r="AS443" s="15"/>
      <c r="AT443" s="15"/>
      <c r="AU443" s="15"/>
      <c r="AV443" s="15"/>
      <c r="AW443" s="15"/>
      <c r="AX443" s="15"/>
      <c r="AY443" s="15"/>
      <c r="AZ443" s="15"/>
      <c r="BA443" s="15"/>
      <c r="BB443" s="15"/>
      <c r="BC443" s="15"/>
      <c r="BD443" s="15"/>
      <c r="BE443" s="15"/>
      <c r="BF443" s="15"/>
      <c r="BG443" s="15"/>
      <c r="BH443" s="15"/>
      <c r="BI443" s="15"/>
      <c r="BJ443" s="15"/>
      <c r="BK443" s="15"/>
      <c r="BL443" s="15"/>
      <c r="BM443" s="15"/>
      <c r="BN443" s="15"/>
      <c r="BO443" s="15"/>
      <c r="BP443" s="15"/>
      <c r="BQ443" s="15"/>
      <c r="BR443" s="15"/>
      <c r="BS443" s="15"/>
      <c r="BT443" s="15"/>
      <c r="BU443" s="15"/>
      <c r="BV443" s="15"/>
      <c r="BW443" s="15"/>
      <c r="BX443" s="15"/>
      <c r="BY443" s="15"/>
      <c r="BZ443" s="15"/>
      <c r="CA443" s="15"/>
      <c r="CB443" s="15"/>
      <c r="CC443" s="15"/>
      <c r="CD443" s="15"/>
      <c r="CE443" s="15"/>
      <c r="CF443" s="15"/>
    </row>
    <row r="444" spans="3:84" ht="16.5" x14ac:dyDescent="0.35"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F444" s="15"/>
      <c r="AG444" s="15"/>
      <c r="AH444" s="15"/>
      <c r="AI444" s="15"/>
      <c r="AJ444" s="15"/>
      <c r="AK444" s="15"/>
      <c r="AL444" s="15"/>
      <c r="AM444" s="15"/>
      <c r="AN444" s="15"/>
      <c r="AO444" s="15"/>
      <c r="AP444" s="15"/>
      <c r="AQ444" s="15"/>
      <c r="AR444" s="15"/>
      <c r="AS444" s="15"/>
      <c r="AT444" s="15"/>
      <c r="AU444" s="15"/>
      <c r="AV444" s="15"/>
      <c r="AW444" s="15"/>
      <c r="AX444" s="15"/>
      <c r="AY444" s="15"/>
      <c r="AZ444" s="15"/>
      <c r="BA444" s="15"/>
      <c r="BB444" s="15"/>
      <c r="BC444" s="15"/>
      <c r="BD444" s="15"/>
      <c r="BE444" s="15"/>
      <c r="BF444" s="15"/>
      <c r="BG444" s="15"/>
      <c r="BH444" s="15"/>
      <c r="BI444" s="15"/>
      <c r="BJ444" s="15"/>
      <c r="BK444" s="15"/>
      <c r="BL444" s="15"/>
      <c r="BM444" s="15"/>
      <c r="BN444" s="15"/>
      <c r="BO444" s="15"/>
      <c r="BP444" s="15"/>
      <c r="BQ444" s="15"/>
      <c r="BR444" s="15"/>
      <c r="BS444" s="15"/>
      <c r="BT444" s="15"/>
      <c r="BU444" s="15"/>
      <c r="BV444" s="15"/>
      <c r="BW444" s="15"/>
      <c r="BX444" s="15"/>
      <c r="BY444" s="15"/>
      <c r="BZ444" s="15"/>
      <c r="CA444" s="15"/>
      <c r="CB444" s="15"/>
      <c r="CC444" s="15"/>
      <c r="CD444" s="15"/>
      <c r="CE444" s="15"/>
      <c r="CF444" s="15"/>
    </row>
    <row r="445" spans="3:84" ht="16.5" x14ac:dyDescent="0.35"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F445" s="15"/>
      <c r="AG445" s="15"/>
      <c r="AH445" s="15"/>
      <c r="AI445" s="15"/>
      <c r="AJ445" s="15"/>
      <c r="AK445" s="15"/>
      <c r="AL445" s="15"/>
      <c r="AM445" s="15"/>
      <c r="AN445" s="15"/>
      <c r="AO445" s="15"/>
      <c r="AP445" s="15"/>
      <c r="AQ445" s="15"/>
      <c r="AR445" s="15"/>
      <c r="AS445" s="15"/>
      <c r="AT445" s="15"/>
      <c r="AU445" s="15"/>
      <c r="AV445" s="15"/>
      <c r="AW445" s="15"/>
      <c r="AX445" s="15"/>
      <c r="AY445" s="15"/>
      <c r="AZ445" s="15"/>
      <c r="BA445" s="15"/>
      <c r="BB445" s="15"/>
      <c r="BC445" s="15"/>
      <c r="BD445" s="15"/>
      <c r="BE445" s="15"/>
      <c r="BF445" s="15"/>
      <c r="BG445" s="15"/>
      <c r="BH445" s="15"/>
      <c r="BI445" s="15"/>
      <c r="BJ445" s="15"/>
      <c r="BK445" s="15"/>
      <c r="BL445" s="15"/>
      <c r="BM445" s="15"/>
      <c r="BN445" s="15"/>
      <c r="BO445" s="15"/>
      <c r="BP445" s="15"/>
      <c r="BQ445" s="15"/>
      <c r="BR445" s="15"/>
      <c r="BS445" s="15"/>
      <c r="BT445" s="15"/>
      <c r="BU445" s="15"/>
      <c r="BV445" s="15"/>
      <c r="BW445" s="15"/>
      <c r="BX445" s="15"/>
      <c r="BY445" s="15"/>
      <c r="BZ445" s="15"/>
      <c r="CA445" s="15"/>
      <c r="CB445" s="15"/>
      <c r="CC445" s="15"/>
      <c r="CD445" s="15"/>
      <c r="CE445" s="15"/>
      <c r="CF445" s="15"/>
    </row>
    <row r="446" spans="3:84" ht="16.5" x14ac:dyDescent="0.35"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F446" s="15"/>
      <c r="AG446" s="15"/>
      <c r="AH446" s="15"/>
      <c r="AI446" s="15"/>
      <c r="AJ446" s="15"/>
      <c r="AK446" s="15"/>
      <c r="AL446" s="15"/>
      <c r="AM446" s="15"/>
      <c r="AN446" s="15"/>
      <c r="AO446" s="15"/>
      <c r="AP446" s="15"/>
      <c r="AQ446" s="15"/>
      <c r="AR446" s="15"/>
      <c r="AS446" s="15"/>
      <c r="AT446" s="15"/>
      <c r="AU446" s="15"/>
      <c r="AV446" s="15"/>
      <c r="AW446" s="15"/>
      <c r="AX446" s="15"/>
      <c r="AY446" s="15"/>
      <c r="AZ446" s="15"/>
      <c r="BA446" s="15"/>
      <c r="BB446" s="15"/>
      <c r="BC446" s="15"/>
      <c r="BD446" s="15"/>
      <c r="BE446" s="15"/>
      <c r="BF446" s="15"/>
      <c r="BG446" s="15"/>
      <c r="BH446" s="15"/>
      <c r="BI446" s="15"/>
      <c r="BJ446" s="15"/>
      <c r="BK446" s="15"/>
      <c r="BL446" s="15"/>
      <c r="BM446" s="15"/>
      <c r="BN446" s="15"/>
      <c r="BO446" s="15"/>
      <c r="BP446" s="15"/>
      <c r="BQ446" s="15"/>
      <c r="BR446" s="15"/>
      <c r="BS446" s="15"/>
      <c r="BT446" s="15"/>
      <c r="BU446" s="15"/>
      <c r="BV446" s="15"/>
      <c r="BW446" s="15"/>
      <c r="BX446" s="15"/>
      <c r="BY446" s="15"/>
      <c r="BZ446" s="15"/>
      <c r="CA446" s="15"/>
      <c r="CB446" s="15"/>
      <c r="CC446" s="15"/>
      <c r="CD446" s="15"/>
      <c r="CE446" s="15"/>
      <c r="CF446" s="15"/>
    </row>
    <row r="447" spans="3:84" ht="16.5" x14ac:dyDescent="0.35"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F447" s="15"/>
      <c r="AG447" s="15"/>
      <c r="AH447" s="15"/>
      <c r="AI447" s="15"/>
      <c r="AJ447" s="15"/>
      <c r="AK447" s="15"/>
      <c r="AL447" s="15"/>
      <c r="AM447" s="15"/>
      <c r="AN447" s="15"/>
      <c r="AO447" s="15"/>
      <c r="AP447" s="15"/>
      <c r="AQ447" s="15"/>
      <c r="AR447" s="15"/>
      <c r="AS447" s="15"/>
      <c r="AT447" s="15"/>
      <c r="AU447" s="15"/>
      <c r="AV447" s="15"/>
      <c r="AW447" s="15"/>
      <c r="AX447" s="15"/>
      <c r="AY447" s="15"/>
      <c r="AZ447" s="15"/>
      <c r="BA447" s="15"/>
      <c r="BB447" s="15"/>
      <c r="BC447" s="15"/>
      <c r="BD447" s="15"/>
      <c r="BE447" s="15"/>
      <c r="BF447" s="15"/>
      <c r="BG447" s="15"/>
      <c r="BH447" s="15"/>
      <c r="BI447" s="15"/>
      <c r="BJ447" s="15"/>
      <c r="BK447" s="15"/>
      <c r="BL447" s="15"/>
      <c r="BM447" s="15"/>
      <c r="BN447" s="15"/>
      <c r="BO447" s="15"/>
      <c r="BP447" s="15"/>
      <c r="BQ447" s="15"/>
      <c r="BR447" s="15"/>
      <c r="BS447" s="15"/>
      <c r="BT447" s="15"/>
      <c r="BU447" s="15"/>
      <c r="BV447" s="15"/>
      <c r="BW447" s="15"/>
      <c r="BX447" s="15"/>
      <c r="BY447" s="15"/>
      <c r="BZ447" s="15"/>
      <c r="CA447" s="15"/>
      <c r="CB447" s="15"/>
      <c r="CC447" s="15"/>
      <c r="CD447" s="15"/>
      <c r="CE447" s="15"/>
      <c r="CF447" s="15"/>
    </row>
    <row r="448" spans="3:84" ht="16.5" x14ac:dyDescent="0.35"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F448" s="15"/>
      <c r="AG448" s="15"/>
      <c r="AH448" s="15"/>
      <c r="AI448" s="15"/>
      <c r="AJ448" s="15"/>
      <c r="AK448" s="15"/>
      <c r="AL448" s="15"/>
      <c r="AM448" s="15"/>
      <c r="AN448" s="15"/>
      <c r="AO448" s="15"/>
      <c r="AP448" s="15"/>
      <c r="AQ448" s="15"/>
      <c r="AR448" s="15"/>
      <c r="AS448" s="15"/>
      <c r="AT448" s="15"/>
      <c r="AU448" s="15"/>
      <c r="AV448" s="15"/>
      <c r="AW448" s="15"/>
      <c r="AX448" s="15"/>
      <c r="AY448" s="15"/>
      <c r="AZ448" s="15"/>
      <c r="BA448" s="15"/>
      <c r="BB448" s="15"/>
      <c r="BC448" s="15"/>
      <c r="BD448" s="15"/>
      <c r="BE448" s="15"/>
      <c r="BF448" s="15"/>
      <c r="BG448" s="15"/>
      <c r="BH448" s="15"/>
      <c r="BI448" s="15"/>
      <c r="BJ448" s="15"/>
      <c r="BK448" s="15"/>
      <c r="BL448" s="15"/>
      <c r="BM448" s="15"/>
      <c r="BN448" s="15"/>
      <c r="BO448" s="15"/>
      <c r="BP448" s="15"/>
      <c r="BQ448" s="15"/>
      <c r="BR448" s="15"/>
      <c r="BS448" s="15"/>
      <c r="BT448" s="15"/>
      <c r="BU448" s="15"/>
      <c r="BV448" s="15"/>
      <c r="BW448" s="15"/>
      <c r="BX448" s="15"/>
      <c r="BY448" s="15"/>
      <c r="BZ448" s="15"/>
      <c r="CA448" s="15"/>
      <c r="CB448" s="15"/>
      <c r="CC448" s="15"/>
      <c r="CD448" s="15"/>
      <c r="CE448" s="15"/>
      <c r="CF448" s="15"/>
    </row>
    <row r="449" spans="3:84" ht="16.5" x14ac:dyDescent="0.35"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  <c r="AH449" s="15"/>
      <c r="AI449" s="15"/>
      <c r="AJ449" s="15"/>
      <c r="AK449" s="15"/>
      <c r="AL449" s="15"/>
      <c r="AM449" s="15"/>
      <c r="AN449" s="15"/>
      <c r="AO449" s="15"/>
      <c r="AP449" s="15"/>
      <c r="AQ449" s="15"/>
      <c r="AR449" s="15"/>
      <c r="AS449" s="15"/>
      <c r="AT449" s="15"/>
      <c r="AU449" s="15"/>
      <c r="AV449" s="15"/>
      <c r="AW449" s="15"/>
      <c r="AX449" s="15"/>
      <c r="AY449" s="15"/>
      <c r="AZ449" s="15"/>
      <c r="BA449" s="15"/>
      <c r="BB449" s="15"/>
      <c r="BC449" s="15"/>
      <c r="BD449" s="15"/>
      <c r="BE449" s="15"/>
      <c r="BF449" s="15"/>
      <c r="BG449" s="15"/>
      <c r="BH449" s="15"/>
      <c r="BI449" s="15"/>
      <c r="BJ449" s="15"/>
      <c r="BK449" s="15"/>
      <c r="BL449" s="15"/>
      <c r="BM449" s="15"/>
      <c r="BN449" s="15"/>
      <c r="BO449" s="15"/>
      <c r="BP449" s="15"/>
      <c r="BQ449" s="15"/>
      <c r="BR449" s="15"/>
      <c r="BS449" s="15"/>
      <c r="BT449" s="15"/>
      <c r="BU449" s="15"/>
      <c r="BV449" s="15"/>
      <c r="BW449" s="15"/>
      <c r="BX449" s="15"/>
      <c r="BY449" s="15"/>
      <c r="BZ449" s="15"/>
      <c r="CA449" s="15"/>
      <c r="CB449" s="15"/>
      <c r="CC449" s="15"/>
      <c r="CD449" s="15"/>
      <c r="CE449" s="15"/>
      <c r="CF449" s="15"/>
    </row>
    <row r="450" spans="3:84" ht="16.5" x14ac:dyDescent="0.35"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  <c r="AH450" s="15"/>
      <c r="AI450" s="15"/>
      <c r="AJ450" s="15"/>
      <c r="AK450" s="15"/>
      <c r="AL450" s="15"/>
      <c r="AM450" s="15"/>
      <c r="AN450" s="15"/>
      <c r="AO450" s="15"/>
      <c r="AP450" s="15"/>
      <c r="AQ450" s="15"/>
      <c r="AR450" s="15"/>
      <c r="AS450" s="15"/>
      <c r="AT450" s="15"/>
      <c r="AU450" s="15"/>
      <c r="AV450" s="15"/>
      <c r="AW450" s="15"/>
      <c r="AX450" s="15"/>
      <c r="AY450" s="15"/>
      <c r="AZ450" s="15"/>
      <c r="BA450" s="15"/>
      <c r="BB450" s="15"/>
      <c r="BC450" s="15"/>
      <c r="BD450" s="15"/>
      <c r="BE450" s="15"/>
      <c r="BF450" s="15"/>
      <c r="BG450" s="15"/>
      <c r="BH450" s="15"/>
      <c r="BI450" s="15"/>
      <c r="BJ450" s="15"/>
      <c r="BK450" s="15"/>
      <c r="BL450" s="15"/>
      <c r="BM450" s="15"/>
      <c r="BN450" s="15"/>
      <c r="BO450" s="15"/>
      <c r="BP450" s="15"/>
      <c r="BQ450" s="15"/>
      <c r="BR450" s="15"/>
      <c r="BS450" s="15"/>
      <c r="BT450" s="15"/>
      <c r="BU450" s="15"/>
      <c r="BV450" s="15"/>
      <c r="BW450" s="15"/>
      <c r="BX450" s="15"/>
      <c r="BY450" s="15"/>
      <c r="BZ450" s="15"/>
      <c r="CA450" s="15"/>
      <c r="CB450" s="15"/>
      <c r="CC450" s="15"/>
      <c r="CD450" s="15"/>
      <c r="CE450" s="15"/>
      <c r="CF450" s="15"/>
    </row>
    <row r="451" spans="3:84" ht="16.5" x14ac:dyDescent="0.35"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15"/>
      <c r="AJ451" s="15"/>
      <c r="AK451" s="15"/>
      <c r="AL451" s="15"/>
      <c r="AM451" s="15"/>
      <c r="AN451" s="15"/>
      <c r="AO451" s="15"/>
      <c r="AP451" s="15"/>
      <c r="AQ451" s="15"/>
      <c r="AR451" s="15"/>
      <c r="AS451" s="15"/>
      <c r="AT451" s="15"/>
      <c r="AU451" s="15"/>
      <c r="AV451" s="15"/>
      <c r="AW451" s="15"/>
      <c r="AX451" s="15"/>
      <c r="AY451" s="15"/>
      <c r="AZ451" s="15"/>
      <c r="BA451" s="15"/>
      <c r="BB451" s="15"/>
      <c r="BC451" s="15"/>
      <c r="BD451" s="15"/>
      <c r="BE451" s="15"/>
      <c r="BF451" s="15"/>
      <c r="BG451" s="15"/>
      <c r="BH451" s="15"/>
      <c r="BI451" s="15"/>
      <c r="BJ451" s="15"/>
      <c r="BK451" s="15"/>
      <c r="BL451" s="15"/>
      <c r="BM451" s="15"/>
      <c r="BN451" s="15"/>
      <c r="BO451" s="15"/>
      <c r="BP451" s="15"/>
      <c r="BQ451" s="15"/>
      <c r="BR451" s="15"/>
      <c r="BS451" s="15"/>
      <c r="BT451" s="15"/>
      <c r="BU451" s="15"/>
      <c r="BV451" s="15"/>
      <c r="BW451" s="15"/>
      <c r="BX451" s="15"/>
      <c r="BY451" s="15"/>
      <c r="BZ451" s="15"/>
      <c r="CA451" s="15"/>
      <c r="CB451" s="15"/>
      <c r="CC451" s="15"/>
      <c r="CD451" s="15"/>
      <c r="CE451" s="15"/>
      <c r="CF451" s="15"/>
    </row>
    <row r="452" spans="3:84" ht="16.5" x14ac:dyDescent="0.35"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15"/>
      <c r="AJ452" s="15"/>
      <c r="AK452" s="15"/>
      <c r="AL452" s="15"/>
      <c r="AM452" s="15"/>
      <c r="AN452" s="15"/>
      <c r="AO452" s="15"/>
      <c r="AP452" s="15"/>
      <c r="AQ452" s="15"/>
      <c r="AR452" s="15"/>
      <c r="AS452" s="15"/>
      <c r="AT452" s="15"/>
      <c r="AU452" s="15"/>
      <c r="AV452" s="15"/>
      <c r="AW452" s="15"/>
      <c r="AX452" s="15"/>
      <c r="AY452" s="15"/>
      <c r="AZ452" s="15"/>
      <c r="BA452" s="15"/>
      <c r="BB452" s="15"/>
      <c r="BC452" s="15"/>
      <c r="BD452" s="15"/>
      <c r="BE452" s="15"/>
      <c r="BF452" s="15"/>
      <c r="BG452" s="15"/>
      <c r="BH452" s="15"/>
      <c r="BI452" s="15"/>
      <c r="BJ452" s="15"/>
      <c r="BK452" s="15"/>
      <c r="BL452" s="15"/>
      <c r="BM452" s="15"/>
      <c r="BN452" s="15"/>
      <c r="BO452" s="15"/>
      <c r="BP452" s="15"/>
      <c r="BQ452" s="15"/>
      <c r="BR452" s="15"/>
      <c r="BS452" s="15"/>
      <c r="BT452" s="15"/>
      <c r="BU452" s="15"/>
      <c r="BV452" s="15"/>
      <c r="BW452" s="15"/>
      <c r="BX452" s="15"/>
      <c r="BY452" s="15"/>
      <c r="BZ452" s="15"/>
      <c r="CA452" s="15"/>
      <c r="CB452" s="15"/>
      <c r="CC452" s="15"/>
      <c r="CD452" s="15"/>
      <c r="CE452" s="15"/>
      <c r="CF452" s="15"/>
    </row>
    <row r="453" spans="3:84" ht="16.5" x14ac:dyDescent="0.35"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F453" s="15"/>
      <c r="AG453" s="15"/>
      <c r="AH453" s="15"/>
      <c r="AI453" s="15"/>
      <c r="AJ453" s="15"/>
      <c r="AK453" s="15"/>
      <c r="AL453" s="15"/>
      <c r="AM453" s="15"/>
      <c r="AN453" s="15"/>
      <c r="AO453" s="15"/>
      <c r="AP453" s="15"/>
      <c r="AQ453" s="15"/>
      <c r="AR453" s="15"/>
      <c r="AS453" s="15"/>
      <c r="AT453" s="15"/>
      <c r="AU453" s="15"/>
      <c r="AV453" s="15"/>
      <c r="AW453" s="15"/>
      <c r="AX453" s="15"/>
      <c r="AY453" s="15"/>
      <c r="AZ453" s="15"/>
      <c r="BA453" s="15"/>
      <c r="BB453" s="15"/>
      <c r="BC453" s="15"/>
      <c r="BD453" s="15"/>
      <c r="BE453" s="15"/>
      <c r="BF453" s="15"/>
      <c r="BG453" s="15"/>
      <c r="BH453" s="15"/>
      <c r="BI453" s="15"/>
      <c r="BJ453" s="15"/>
      <c r="BK453" s="15"/>
      <c r="BL453" s="15"/>
      <c r="BM453" s="15"/>
      <c r="BN453" s="15"/>
      <c r="BO453" s="15"/>
      <c r="BP453" s="15"/>
      <c r="BQ453" s="15"/>
      <c r="BR453" s="15"/>
      <c r="BS453" s="15"/>
      <c r="BT453" s="15"/>
      <c r="BU453" s="15"/>
      <c r="BV453" s="15"/>
      <c r="BW453" s="15"/>
      <c r="BX453" s="15"/>
      <c r="BY453" s="15"/>
      <c r="BZ453" s="15"/>
      <c r="CA453" s="15"/>
      <c r="CB453" s="15"/>
      <c r="CC453" s="15"/>
      <c r="CD453" s="15"/>
      <c r="CE453" s="15"/>
      <c r="CF453" s="15"/>
    </row>
    <row r="454" spans="3:84" ht="16.5" x14ac:dyDescent="0.35"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F454" s="15"/>
      <c r="AG454" s="15"/>
      <c r="AH454" s="15"/>
      <c r="AI454" s="15"/>
      <c r="AJ454" s="15"/>
      <c r="AK454" s="15"/>
      <c r="AL454" s="15"/>
      <c r="AM454" s="15"/>
      <c r="AN454" s="15"/>
      <c r="AO454" s="15"/>
      <c r="AP454" s="15"/>
      <c r="AQ454" s="15"/>
      <c r="AR454" s="15"/>
      <c r="AS454" s="15"/>
      <c r="AT454" s="15"/>
      <c r="AU454" s="15"/>
      <c r="AV454" s="15"/>
      <c r="AW454" s="15"/>
      <c r="AX454" s="15"/>
      <c r="AY454" s="15"/>
      <c r="AZ454" s="15"/>
      <c r="BA454" s="15"/>
      <c r="BB454" s="15"/>
      <c r="BC454" s="15"/>
      <c r="BD454" s="15"/>
      <c r="BE454" s="15"/>
      <c r="BF454" s="15"/>
      <c r="BG454" s="15"/>
      <c r="BH454" s="15"/>
      <c r="BI454" s="15"/>
      <c r="BJ454" s="15"/>
      <c r="BK454" s="15"/>
      <c r="BL454" s="15"/>
      <c r="BM454" s="15"/>
      <c r="BN454" s="15"/>
      <c r="BO454" s="15"/>
      <c r="BP454" s="15"/>
      <c r="BQ454" s="15"/>
      <c r="BR454" s="15"/>
      <c r="BS454" s="15"/>
      <c r="BT454" s="15"/>
      <c r="BU454" s="15"/>
      <c r="BV454" s="15"/>
      <c r="BW454" s="15"/>
      <c r="BX454" s="15"/>
      <c r="BY454" s="15"/>
      <c r="BZ454" s="15"/>
      <c r="CA454" s="15"/>
      <c r="CB454" s="15"/>
      <c r="CC454" s="15"/>
      <c r="CD454" s="15"/>
      <c r="CE454" s="15"/>
      <c r="CF454" s="15"/>
    </row>
    <row r="455" spans="3:84" ht="16.5" x14ac:dyDescent="0.35"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F455" s="15"/>
      <c r="AG455" s="15"/>
      <c r="AH455" s="15"/>
      <c r="AI455" s="15"/>
      <c r="AJ455" s="15"/>
      <c r="AK455" s="15"/>
      <c r="AL455" s="15"/>
      <c r="AM455" s="15"/>
      <c r="AN455" s="15"/>
      <c r="AO455" s="15"/>
      <c r="AP455" s="15"/>
      <c r="AQ455" s="15"/>
      <c r="AR455" s="15"/>
      <c r="AS455" s="15"/>
      <c r="AT455" s="15"/>
      <c r="AU455" s="15"/>
      <c r="AV455" s="15"/>
      <c r="AW455" s="15"/>
      <c r="AX455" s="15"/>
      <c r="AY455" s="15"/>
      <c r="AZ455" s="15"/>
      <c r="BA455" s="15"/>
      <c r="BB455" s="15"/>
      <c r="BC455" s="15"/>
      <c r="BD455" s="15"/>
      <c r="BE455" s="15"/>
      <c r="BF455" s="15"/>
      <c r="BG455" s="15"/>
      <c r="BH455" s="15"/>
      <c r="BI455" s="15"/>
      <c r="BJ455" s="15"/>
      <c r="BK455" s="15"/>
      <c r="BL455" s="15"/>
      <c r="BM455" s="15"/>
      <c r="BN455" s="15"/>
      <c r="BO455" s="15"/>
      <c r="BP455" s="15"/>
      <c r="BQ455" s="15"/>
      <c r="BR455" s="15"/>
      <c r="BS455" s="15"/>
      <c r="BT455" s="15"/>
      <c r="BU455" s="15"/>
      <c r="BV455" s="15"/>
      <c r="BW455" s="15"/>
      <c r="BX455" s="15"/>
      <c r="BY455" s="15"/>
      <c r="BZ455" s="15"/>
      <c r="CA455" s="15"/>
      <c r="CB455" s="15"/>
      <c r="CC455" s="15"/>
      <c r="CD455" s="15"/>
      <c r="CE455" s="15"/>
      <c r="CF455" s="15"/>
    </row>
    <row r="456" spans="3:84" ht="16.5" x14ac:dyDescent="0.35"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F456" s="15"/>
      <c r="AG456" s="15"/>
      <c r="AH456" s="15"/>
      <c r="AI456" s="15"/>
      <c r="AJ456" s="15"/>
      <c r="AK456" s="15"/>
      <c r="AL456" s="15"/>
      <c r="AM456" s="15"/>
      <c r="AN456" s="15"/>
      <c r="AO456" s="15"/>
      <c r="AP456" s="15"/>
      <c r="AQ456" s="15"/>
      <c r="AR456" s="15"/>
      <c r="AS456" s="15"/>
      <c r="AT456" s="15"/>
      <c r="AU456" s="15"/>
      <c r="AV456" s="15"/>
      <c r="AW456" s="15"/>
      <c r="AX456" s="15"/>
      <c r="AY456" s="15"/>
      <c r="AZ456" s="15"/>
      <c r="BA456" s="15"/>
      <c r="BB456" s="15"/>
      <c r="BC456" s="15"/>
      <c r="BD456" s="15"/>
      <c r="BE456" s="15"/>
      <c r="BF456" s="15"/>
      <c r="BG456" s="15"/>
      <c r="BH456" s="15"/>
      <c r="BI456" s="15"/>
      <c r="BJ456" s="15"/>
      <c r="BK456" s="15"/>
      <c r="BL456" s="15"/>
      <c r="BM456" s="15"/>
      <c r="BN456" s="15"/>
      <c r="BO456" s="15"/>
      <c r="BP456" s="15"/>
      <c r="BQ456" s="15"/>
      <c r="BR456" s="15"/>
      <c r="BS456" s="15"/>
      <c r="BT456" s="15"/>
      <c r="BU456" s="15"/>
      <c r="BV456" s="15"/>
      <c r="BW456" s="15"/>
      <c r="BX456" s="15"/>
      <c r="BY456" s="15"/>
      <c r="BZ456" s="15"/>
      <c r="CA456" s="15"/>
      <c r="CB456" s="15"/>
      <c r="CC456" s="15"/>
      <c r="CD456" s="15"/>
      <c r="CE456" s="15"/>
      <c r="CF456" s="15"/>
    </row>
    <row r="457" spans="3:84" ht="16.5" x14ac:dyDescent="0.35"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F457" s="15"/>
      <c r="AG457" s="15"/>
      <c r="AH457" s="15"/>
      <c r="AI457" s="15"/>
      <c r="AJ457" s="15"/>
      <c r="AK457" s="15"/>
      <c r="AL457" s="15"/>
      <c r="AM457" s="15"/>
      <c r="AN457" s="15"/>
      <c r="AO457" s="15"/>
      <c r="AP457" s="15"/>
      <c r="AQ457" s="15"/>
      <c r="AR457" s="15"/>
      <c r="AS457" s="15"/>
      <c r="AT457" s="15"/>
      <c r="AU457" s="15"/>
      <c r="AV457" s="15"/>
      <c r="AW457" s="15"/>
      <c r="AX457" s="15"/>
      <c r="AY457" s="15"/>
      <c r="AZ457" s="15"/>
      <c r="BA457" s="15"/>
      <c r="BB457" s="15"/>
      <c r="BC457" s="15"/>
      <c r="BD457" s="15"/>
      <c r="BE457" s="15"/>
      <c r="BF457" s="15"/>
      <c r="BG457" s="15"/>
      <c r="BH457" s="15"/>
      <c r="BI457" s="15"/>
      <c r="BJ457" s="15"/>
      <c r="BK457" s="15"/>
      <c r="BL457" s="15"/>
      <c r="BM457" s="15"/>
      <c r="BN457" s="15"/>
      <c r="BO457" s="15"/>
      <c r="BP457" s="15"/>
      <c r="BQ457" s="15"/>
      <c r="BR457" s="15"/>
      <c r="BS457" s="15"/>
      <c r="BT457" s="15"/>
      <c r="BU457" s="15"/>
      <c r="BV457" s="15"/>
      <c r="BW457" s="15"/>
      <c r="BX457" s="15"/>
      <c r="BY457" s="15"/>
      <c r="BZ457" s="15"/>
      <c r="CA457" s="15"/>
      <c r="CB457" s="15"/>
      <c r="CC457" s="15"/>
      <c r="CD457" s="15"/>
      <c r="CE457" s="15"/>
      <c r="CF457" s="15"/>
    </row>
    <row r="458" spans="3:84" ht="16.5" x14ac:dyDescent="0.35"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F458" s="15"/>
      <c r="AG458" s="15"/>
      <c r="AH458" s="15"/>
      <c r="AI458" s="15"/>
      <c r="AJ458" s="15"/>
      <c r="AK458" s="15"/>
      <c r="AL458" s="15"/>
      <c r="AM458" s="15"/>
      <c r="AN458" s="15"/>
      <c r="AO458" s="15"/>
      <c r="AP458" s="15"/>
      <c r="AQ458" s="15"/>
      <c r="AR458" s="15"/>
      <c r="AS458" s="15"/>
      <c r="AT458" s="15"/>
      <c r="AU458" s="15"/>
      <c r="AV458" s="15"/>
      <c r="AW458" s="15"/>
      <c r="AX458" s="15"/>
      <c r="AY458" s="15"/>
      <c r="AZ458" s="15"/>
      <c r="BA458" s="15"/>
      <c r="BB458" s="15"/>
      <c r="BC458" s="15"/>
      <c r="BD458" s="15"/>
      <c r="BE458" s="15"/>
      <c r="BF458" s="15"/>
      <c r="BG458" s="15"/>
      <c r="BH458" s="15"/>
      <c r="BI458" s="15"/>
      <c r="BJ458" s="15"/>
      <c r="BK458" s="15"/>
      <c r="BL458" s="15"/>
      <c r="BM458" s="15"/>
      <c r="BN458" s="15"/>
      <c r="BO458" s="15"/>
      <c r="BP458" s="15"/>
      <c r="BQ458" s="15"/>
      <c r="BR458" s="15"/>
      <c r="BS458" s="15"/>
      <c r="BT458" s="15"/>
      <c r="BU458" s="15"/>
      <c r="BV458" s="15"/>
      <c r="BW458" s="15"/>
      <c r="BX458" s="15"/>
      <c r="BY458" s="15"/>
      <c r="BZ458" s="15"/>
      <c r="CA458" s="15"/>
      <c r="CB458" s="15"/>
      <c r="CC458" s="15"/>
      <c r="CD458" s="15"/>
      <c r="CE458" s="15"/>
      <c r="CF458" s="15"/>
    </row>
    <row r="459" spans="3:84" ht="16.5" x14ac:dyDescent="0.35"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F459" s="15"/>
      <c r="AG459" s="15"/>
      <c r="AH459" s="15"/>
      <c r="AI459" s="15"/>
      <c r="AJ459" s="15"/>
      <c r="AK459" s="15"/>
      <c r="AL459" s="15"/>
      <c r="AM459" s="15"/>
      <c r="AN459" s="15"/>
      <c r="AO459" s="15"/>
      <c r="AP459" s="15"/>
      <c r="AQ459" s="15"/>
      <c r="AR459" s="15"/>
      <c r="AS459" s="15"/>
      <c r="AT459" s="15"/>
      <c r="AU459" s="15"/>
      <c r="AV459" s="15"/>
      <c r="AW459" s="15"/>
      <c r="AX459" s="15"/>
      <c r="AY459" s="15"/>
      <c r="AZ459" s="15"/>
      <c r="BA459" s="15"/>
      <c r="BB459" s="15"/>
      <c r="BC459" s="15"/>
      <c r="BD459" s="15"/>
      <c r="BE459" s="15"/>
      <c r="BF459" s="15"/>
      <c r="BG459" s="15"/>
      <c r="BH459" s="15"/>
      <c r="BI459" s="15"/>
      <c r="BJ459" s="15"/>
      <c r="BK459" s="15"/>
      <c r="BL459" s="15"/>
      <c r="BM459" s="15"/>
      <c r="BN459" s="15"/>
      <c r="BO459" s="15"/>
      <c r="BP459" s="15"/>
      <c r="BQ459" s="15"/>
      <c r="BR459" s="15"/>
      <c r="BS459" s="15"/>
      <c r="BT459" s="15"/>
      <c r="BU459" s="15"/>
      <c r="BV459" s="15"/>
      <c r="BW459" s="15"/>
      <c r="BX459" s="15"/>
      <c r="BY459" s="15"/>
      <c r="BZ459" s="15"/>
      <c r="CA459" s="15"/>
      <c r="CB459" s="15"/>
      <c r="CC459" s="15"/>
      <c r="CD459" s="15"/>
      <c r="CE459" s="15"/>
      <c r="CF459" s="15"/>
    </row>
    <row r="460" spans="3:84" ht="16.5" x14ac:dyDescent="0.35"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F460" s="15"/>
      <c r="AG460" s="15"/>
      <c r="AH460" s="15"/>
      <c r="AI460" s="15"/>
      <c r="AJ460" s="15"/>
      <c r="AK460" s="15"/>
      <c r="AL460" s="15"/>
      <c r="AM460" s="15"/>
      <c r="AN460" s="15"/>
      <c r="AO460" s="15"/>
      <c r="AP460" s="15"/>
      <c r="AQ460" s="15"/>
      <c r="AR460" s="15"/>
      <c r="AS460" s="15"/>
      <c r="AT460" s="15"/>
      <c r="AU460" s="15"/>
      <c r="AV460" s="15"/>
      <c r="AW460" s="15"/>
      <c r="AX460" s="15"/>
      <c r="AY460" s="15"/>
      <c r="AZ460" s="15"/>
      <c r="BA460" s="15"/>
      <c r="BB460" s="15"/>
      <c r="BC460" s="15"/>
      <c r="BD460" s="15"/>
      <c r="BE460" s="15"/>
      <c r="BF460" s="15"/>
      <c r="BG460" s="15"/>
      <c r="BH460" s="15"/>
      <c r="BI460" s="15"/>
      <c r="BJ460" s="15"/>
      <c r="BK460" s="15"/>
      <c r="BL460" s="15"/>
      <c r="BM460" s="15"/>
      <c r="BN460" s="15"/>
      <c r="BO460" s="15"/>
      <c r="BP460" s="15"/>
      <c r="BQ460" s="15"/>
      <c r="BR460" s="15"/>
      <c r="BS460" s="15"/>
      <c r="BT460" s="15"/>
      <c r="BU460" s="15"/>
      <c r="BV460" s="15"/>
      <c r="BW460" s="15"/>
      <c r="BX460" s="15"/>
      <c r="BY460" s="15"/>
      <c r="BZ460" s="15"/>
      <c r="CA460" s="15"/>
      <c r="CB460" s="15"/>
      <c r="CC460" s="15"/>
      <c r="CD460" s="15"/>
      <c r="CE460" s="15"/>
      <c r="CF460" s="15"/>
    </row>
    <row r="461" spans="3:84" ht="16.5" x14ac:dyDescent="0.35"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F461" s="15"/>
      <c r="AG461" s="15"/>
      <c r="AH461" s="15"/>
      <c r="AI461" s="15"/>
      <c r="AJ461" s="15"/>
      <c r="AK461" s="15"/>
      <c r="AL461" s="15"/>
      <c r="AM461" s="15"/>
      <c r="AN461" s="15"/>
      <c r="AO461" s="15"/>
      <c r="AP461" s="15"/>
      <c r="AQ461" s="15"/>
      <c r="AR461" s="15"/>
      <c r="AS461" s="15"/>
      <c r="AT461" s="15"/>
      <c r="AU461" s="15"/>
      <c r="AV461" s="15"/>
      <c r="AW461" s="15"/>
      <c r="AX461" s="15"/>
      <c r="AY461" s="15"/>
      <c r="AZ461" s="15"/>
      <c r="BA461" s="15"/>
      <c r="BB461" s="15"/>
      <c r="BC461" s="15"/>
      <c r="BD461" s="15"/>
      <c r="BE461" s="15"/>
      <c r="BF461" s="15"/>
      <c r="BG461" s="15"/>
      <c r="BH461" s="15"/>
      <c r="BI461" s="15"/>
      <c r="BJ461" s="15"/>
      <c r="BK461" s="15"/>
      <c r="BL461" s="15"/>
      <c r="BM461" s="15"/>
      <c r="BN461" s="15"/>
      <c r="BO461" s="15"/>
      <c r="BP461" s="15"/>
      <c r="BQ461" s="15"/>
      <c r="BR461" s="15"/>
      <c r="BS461" s="15"/>
      <c r="BT461" s="15"/>
      <c r="BU461" s="15"/>
      <c r="BV461" s="15"/>
      <c r="BW461" s="15"/>
      <c r="BX461" s="15"/>
      <c r="BY461" s="15"/>
      <c r="BZ461" s="15"/>
      <c r="CA461" s="15"/>
      <c r="CB461" s="15"/>
      <c r="CC461" s="15"/>
      <c r="CD461" s="15"/>
      <c r="CE461" s="15"/>
      <c r="CF461" s="15"/>
    </row>
    <row r="462" spans="3:84" ht="16.5" x14ac:dyDescent="0.35"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  <c r="AE462" s="15"/>
      <c r="AF462" s="15"/>
      <c r="AG462" s="15"/>
      <c r="AH462" s="15"/>
      <c r="AI462" s="15"/>
      <c r="AJ462" s="15"/>
      <c r="AK462" s="15"/>
      <c r="AL462" s="15"/>
      <c r="AM462" s="15"/>
      <c r="AN462" s="15"/>
      <c r="AO462" s="15"/>
      <c r="AP462" s="15"/>
      <c r="AQ462" s="15"/>
      <c r="AR462" s="15"/>
      <c r="AS462" s="15"/>
      <c r="AT462" s="15"/>
      <c r="AU462" s="15"/>
      <c r="AV462" s="15"/>
      <c r="AW462" s="15"/>
      <c r="AX462" s="15"/>
      <c r="AY462" s="15"/>
      <c r="AZ462" s="15"/>
      <c r="BA462" s="15"/>
      <c r="BB462" s="15"/>
      <c r="BC462" s="15"/>
      <c r="BD462" s="15"/>
      <c r="BE462" s="15"/>
      <c r="BF462" s="15"/>
      <c r="BG462" s="15"/>
      <c r="BH462" s="15"/>
      <c r="BI462" s="15"/>
      <c r="BJ462" s="15"/>
      <c r="BK462" s="15"/>
      <c r="BL462" s="15"/>
      <c r="BM462" s="15"/>
      <c r="BN462" s="15"/>
      <c r="BO462" s="15"/>
      <c r="BP462" s="15"/>
      <c r="BQ462" s="15"/>
      <c r="BR462" s="15"/>
      <c r="BS462" s="15"/>
      <c r="BT462" s="15"/>
      <c r="BU462" s="15"/>
      <c r="BV462" s="15"/>
      <c r="BW462" s="15"/>
      <c r="BX462" s="15"/>
      <c r="BY462" s="15"/>
      <c r="BZ462" s="15"/>
      <c r="CA462" s="15"/>
      <c r="CB462" s="15"/>
      <c r="CC462" s="15"/>
      <c r="CD462" s="15"/>
      <c r="CE462" s="15"/>
      <c r="CF462" s="15"/>
    </row>
    <row r="463" spans="3:84" ht="16.5" x14ac:dyDescent="0.35"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  <c r="AF463" s="15"/>
      <c r="AG463" s="15"/>
      <c r="AH463" s="15"/>
      <c r="AI463" s="15"/>
      <c r="AJ463" s="15"/>
      <c r="AK463" s="15"/>
      <c r="AL463" s="15"/>
      <c r="AM463" s="15"/>
      <c r="AN463" s="15"/>
      <c r="AO463" s="15"/>
      <c r="AP463" s="15"/>
      <c r="AQ463" s="15"/>
      <c r="AR463" s="15"/>
      <c r="AS463" s="15"/>
      <c r="AT463" s="15"/>
      <c r="AU463" s="15"/>
      <c r="AV463" s="15"/>
      <c r="AW463" s="15"/>
      <c r="AX463" s="15"/>
      <c r="AY463" s="15"/>
      <c r="AZ463" s="15"/>
      <c r="BA463" s="15"/>
      <c r="BB463" s="15"/>
      <c r="BC463" s="15"/>
      <c r="BD463" s="15"/>
      <c r="BE463" s="15"/>
      <c r="BF463" s="15"/>
      <c r="BG463" s="15"/>
      <c r="BH463" s="15"/>
      <c r="BI463" s="15"/>
      <c r="BJ463" s="15"/>
      <c r="BK463" s="15"/>
      <c r="BL463" s="15"/>
      <c r="BM463" s="15"/>
      <c r="BN463" s="15"/>
      <c r="BO463" s="15"/>
      <c r="BP463" s="15"/>
      <c r="BQ463" s="15"/>
      <c r="BR463" s="15"/>
      <c r="BS463" s="15"/>
      <c r="BT463" s="15"/>
      <c r="BU463" s="15"/>
      <c r="BV463" s="15"/>
      <c r="BW463" s="15"/>
      <c r="BX463" s="15"/>
      <c r="BY463" s="15"/>
      <c r="BZ463" s="15"/>
      <c r="CA463" s="15"/>
      <c r="CB463" s="15"/>
      <c r="CC463" s="15"/>
      <c r="CD463" s="15"/>
      <c r="CE463" s="15"/>
      <c r="CF463" s="15"/>
    </row>
    <row r="464" spans="3:84" ht="16.5" x14ac:dyDescent="0.35"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F464" s="15"/>
      <c r="AG464" s="15"/>
      <c r="AH464" s="15"/>
      <c r="AI464" s="15"/>
      <c r="AJ464" s="15"/>
      <c r="AK464" s="15"/>
      <c r="AL464" s="15"/>
      <c r="AM464" s="15"/>
      <c r="AN464" s="15"/>
      <c r="AO464" s="15"/>
      <c r="AP464" s="15"/>
      <c r="AQ464" s="15"/>
      <c r="AR464" s="15"/>
      <c r="AS464" s="15"/>
      <c r="AT464" s="15"/>
      <c r="AU464" s="15"/>
      <c r="AV464" s="15"/>
      <c r="AW464" s="15"/>
      <c r="AX464" s="15"/>
      <c r="AY464" s="15"/>
      <c r="AZ464" s="15"/>
      <c r="BA464" s="15"/>
      <c r="BB464" s="15"/>
      <c r="BC464" s="15"/>
      <c r="BD464" s="15"/>
      <c r="BE464" s="15"/>
      <c r="BF464" s="15"/>
      <c r="BG464" s="15"/>
      <c r="BH464" s="15"/>
      <c r="BI464" s="15"/>
      <c r="BJ464" s="15"/>
      <c r="BK464" s="15"/>
      <c r="BL464" s="15"/>
      <c r="BM464" s="15"/>
      <c r="BN464" s="15"/>
      <c r="BO464" s="15"/>
      <c r="BP464" s="15"/>
      <c r="BQ464" s="15"/>
      <c r="BR464" s="15"/>
      <c r="BS464" s="15"/>
      <c r="BT464" s="15"/>
      <c r="BU464" s="15"/>
      <c r="BV464" s="15"/>
      <c r="BW464" s="15"/>
      <c r="BX464" s="15"/>
      <c r="BY464" s="15"/>
      <c r="BZ464" s="15"/>
      <c r="CA464" s="15"/>
      <c r="CB464" s="15"/>
      <c r="CC464" s="15"/>
      <c r="CD464" s="15"/>
      <c r="CE464" s="15"/>
      <c r="CF464" s="15"/>
    </row>
    <row r="465" spans="3:84" ht="16.5" x14ac:dyDescent="0.35"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  <c r="AE465" s="15"/>
      <c r="AF465" s="15"/>
      <c r="AG465" s="15"/>
      <c r="AH465" s="15"/>
      <c r="AI465" s="15"/>
      <c r="AJ465" s="15"/>
      <c r="AK465" s="15"/>
      <c r="AL465" s="15"/>
      <c r="AM465" s="15"/>
      <c r="AN465" s="15"/>
      <c r="AO465" s="15"/>
      <c r="AP465" s="15"/>
      <c r="AQ465" s="15"/>
      <c r="AR465" s="15"/>
      <c r="AS465" s="15"/>
      <c r="AT465" s="15"/>
      <c r="AU465" s="15"/>
      <c r="AV465" s="15"/>
      <c r="AW465" s="15"/>
      <c r="AX465" s="15"/>
      <c r="AY465" s="15"/>
      <c r="AZ465" s="15"/>
      <c r="BA465" s="15"/>
      <c r="BB465" s="15"/>
      <c r="BC465" s="15"/>
      <c r="BD465" s="15"/>
      <c r="BE465" s="15"/>
      <c r="BF465" s="15"/>
      <c r="BG465" s="15"/>
      <c r="BH465" s="15"/>
      <c r="BI465" s="15"/>
      <c r="BJ465" s="15"/>
      <c r="BK465" s="15"/>
      <c r="BL465" s="15"/>
      <c r="BM465" s="15"/>
      <c r="BN465" s="15"/>
      <c r="BO465" s="15"/>
      <c r="BP465" s="15"/>
      <c r="BQ465" s="15"/>
      <c r="BR465" s="15"/>
      <c r="BS465" s="15"/>
      <c r="BT465" s="15"/>
      <c r="BU465" s="15"/>
      <c r="BV465" s="15"/>
      <c r="BW465" s="15"/>
      <c r="BX465" s="15"/>
      <c r="BY465" s="15"/>
      <c r="BZ465" s="15"/>
      <c r="CA465" s="15"/>
      <c r="CB465" s="15"/>
      <c r="CC465" s="15"/>
      <c r="CD465" s="15"/>
      <c r="CE465" s="15"/>
      <c r="CF465" s="15"/>
    </row>
    <row r="466" spans="3:84" ht="16.5" x14ac:dyDescent="0.35"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  <c r="AF466" s="15"/>
      <c r="AG466" s="15"/>
      <c r="AH466" s="15"/>
      <c r="AI466" s="15"/>
      <c r="AJ466" s="15"/>
      <c r="AK466" s="15"/>
      <c r="AL466" s="15"/>
      <c r="AM466" s="15"/>
      <c r="AN466" s="15"/>
      <c r="AO466" s="15"/>
      <c r="AP466" s="15"/>
      <c r="AQ466" s="15"/>
      <c r="AR466" s="15"/>
      <c r="AS466" s="15"/>
      <c r="AT466" s="15"/>
      <c r="AU466" s="15"/>
      <c r="AV466" s="15"/>
      <c r="AW466" s="15"/>
      <c r="AX466" s="15"/>
      <c r="AY466" s="15"/>
      <c r="AZ466" s="15"/>
      <c r="BA466" s="15"/>
      <c r="BB466" s="15"/>
      <c r="BC466" s="15"/>
      <c r="BD466" s="15"/>
      <c r="BE466" s="15"/>
      <c r="BF466" s="15"/>
      <c r="BG466" s="15"/>
      <c r="BH466" s="15"/>
      <c r="BI466" s="15"/>
      <c r="BJ466" s="15"/>
      <c r="BK466" s="15"/>
      <c r="BL466" s="15"/>
      <c r="BM466" s="15"/>
      <c r="BN466" s="15"/>
      <c r="BO466" s="15"/>
      <c r="BP466" s="15"/>
      <c r="BQ466" s="15"/>
      <c r="BR466" s="15"/>
      <c r="BS466" s="15"/>
      <c r="BT466" s="15"/>
      <c r="BU466" s="15"/>
      <c r="BV466" s="15"/>
      <c r="BW466" s="15"/>
      <c r="BX466" s="15"/>
      <c r="BY466" s="15"/>
      <c r="BZ466" s="15"/>
      <c r="CA466" s="15"/>
      <c r="CB466" s="15"/>
      <c r="CC466" s="15"/>
      <c r="CD466" s="15"/>
      <c r="CE466" s="15"/>
      <c r="CF466" s="15"/>
    </row>
    <row r="467" spans="3:84" ht="16.5" x14ac:dyDescent="0.35"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  <c r="AF467" s="15"/>
      <c r="AG467" s="15"/>
      <c r="AH467" s="15"/>
      <c r="AI467" s="15"/>
      <c r="AJ467" s="15"/>
      <c r="AK467" s="15"/>
      <c r="AL467" s="15"/>
      <c r="AM467" s="15"/>
      <c r="AN467" s="15"/>
      <c r="AO467" s="15"/>
      <c r="AP467" s="15"/>
      <c r="AQ467" s="15"/>
      <c r="AR467" s="15"/>
      <c r="AS467" s="15"/>
      <c r="AT467" s="15"/>
      <c r="AU467" s="15"/>
      <c r="AV467" s="15"/>
      <c r="AW467" s="15"/>
      <c r="AX467" s="15"/>
      <c r="AY467" s="15"/>
      <c r="AZ467" s="15"/>
      <c r="BA467" s="15"/>
      <c r="BB467" s="15"/>
      <c r="BC467" s="15"/>
      <c r="BD467" s="15"/>
      <c r="BE467" s="15"/>
      <c r="BF467" s="15"/>
      <c r="BG467" s="15"/>
      <c r="BH467" s="15"/>
      <c r="BI467" s="15"/>
      <c r="BJ467" s="15"/>
      <c r="BK467" s="15"/>
      <c r="BL467" s="15"/>
      <c r="BM467" s="15"/>
      <c r="BN467" s="15"/>
      <c r="BO467" s="15"/>
      <c r="BP467" s="15"/>
      <c r="BQ467" s="15"/>
      <c r="BR467" s="15"/>
      <c r="BS467" s="15"/>
      <c r="BT467" s="15"/>
      <c r="BU467" s="15"/>
      <c r="BV467" s="15"/>
      <c r="BW467" s="15"/>
      <c r="BX467" s="15"/>
      <c r="BY467" s="15"/>
      <c r="BZ467" s="15"/>
      <c r="CA467" s="15"/>
      <c r="CB467" s="15"/>
      <c r="CC467" s="15"/>
      <c r="CD467" s="15"/>
      <c r="CE467" s="15"/>
      <c r="CF467" s="15"/>
    </row>
    <row r="468" spans="3:84" ht="16.5" x14ac:dyDescent="0.35"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  <c r="AE468" s="15"/>
      <c r="AF468" s="15"/>
      <c r="AG468" s="15"/>
      <c r="AH468" s="15"/>
      <c r="AI468" s="15"/>
      <c r="AJ468" s="15"/>
      <c r="AK468" s="15"/>
      <c r="AL468" s="15"/>
      <c r="AM468" s="15"/>
      <c r="AN468" s="15"/>
      <c r="AO468" s="15"/>
      <c r="AP468" s="15"/>
      <c r="AQ468" s="15"/>
      <c r="AR468" s="15"/>
      <c r="AS468" s="15"/>
      <c r="AT468" s="15"/>
      <c r="AU468" s="15"/>
      <c r="AV468" s="15"/>
      <c r="AW468" s="15"/>
      <c r="AX468" s="15"/>
      <c r="AY468" s="15"/>
      <c r="AZ468" s="15"/>
      <c r="BA468" s="15"/>
      <c r="BB468" s="15"/>
      <c r="BC468" s="15"/>
      <c r="BD468" s="15"/>
      <c r="BE468" s="15"/>
      <c r="BF468" s="15"/>
      <c r="BG468" s="15"/>
      <c r="BH468" s="15"/>
      <c r="BI468" s="15"/>
      <c r="BJ468" s="15"/>
      <c r="BK468" s="15"/>
      <c r="BL468" s="15"/>
      <c r="BM468" s="15"/>
      <c r="BN468" s="15"/>
      <c r="BO468" s="15"/>
      <c r="BP468" s="15"/>
      <c r="BQ468" s="15"/>
      <c r="BR468" s="15"/>
      <c r="BS468" s="15"/>
      <c r="BT468" s="15"/>
      <c r="BU468" s="15"/>
      <c r="BV468" s="15"/>
      <c r="BW468" s="15"/>
      <c r="BX468" s="15"/>
      <c r="BY468" s="15"/>
      <c r="BZ468" s="15"/>
      <c r="CA468" s="15"/>
      <c r="CB468" s="15"/>
      <c r="CC468" s="15"/>
      <c r="CD468" s="15"/>
      <c r="CE468" s="15"/>
      <c r="CF468" s="15"/>
    </row>
    <row r="469" spans="3:84" ht="16.5" x14ac:dyDescent="0.35"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  <c r="AE469" s="15"/>
      <c r="AF469" s="15"/>
      <c r="AG469" s="15"/>
      <c r="AH469" s="15"/>
      <c r="AI469" s="15"/>
      <c r="AJ469" s="15"/>
      <c r="AK469" s="15"/>
      <c r="AL469" s="15"/>
      <c r="AM469" s="15"/>
      <c r="AN469" s="15"/>
      <c r="AO469" s="15"/>
      <c r="AP469" s="15"/>
      <c r="AQ469" s="15"/>
      <c r="AR469" s="15"/>
      <c r="AS469" s="15"/>
      <c r="AT469" s="15"/>
      <c r="AU469" s="15"/>
      <c r="AV469" s="15"/>
      <c r="AW469" s="15"/>
      <c r="AX469" s="15"/>
      <c r="AY469" s="15"/>
      <c r="AZ469" s="15"/>
      <c r="BA469" s="15"/>
      <c r="BB469" s="15"/>
      <c r="BC469" s="15"/>
      <c r="BD469" s="15"/>
      <c r="BE469" s="15"/>
      <c r="BF469" s="15"/>
      <c r="BG469" s="15"/>
      <c r="BH469" s="15"/>
      <c r="BI469" s="15"/>
      <c r="BJ469" s="15"/>
      <c r="BK469" s="15"/>
      <c r="BL469" s="15"/>
      <c r="BM469" s="15"/>
      <c r="BN469" s="15"/>
      <c r="BO469" s="15"/>
      <c r="BP469" s="15"/>
      <c r="BQ469" s="15"/>
      <c r="BR469" s="15"/>
      <c r="BS469" s="15"/>
      <c r="BT469" s="15"/>
      <c r="BU469" s="15"/>
      <c r="BV469" s="15"/>
      <c r="BW469" s="15"/>
      <c r="BX469" s="15"/>
      <c r="BY469" s="15"/>
      <c r="BZ469" s="15"/>
      <c r="CA469" s="15"/>
      <c r="CB469" s="15"/>
      <c r="CC469" s="15"/>
      <c r="CD469" s="15"/>
      <c r="CE469" s="15"/>
      <c r="CF469" s="15"/>
    </row>
    <row r="470" spans="3:84" ht="16.5" x14ac:dyDescent="0.35"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F470" s="15"/>
      <c r="AG470" s="15"/>
      <c r="AH470" s="15"/>
      <c r="AI470" s="15"/>
      <c r="AJ470" s="15"/>
      <c r="AK470" s="15"/>
      <c r="AL470" s="15"/>
      <c r="AM470" s="15"/>
      <c r="AN470" s="15"/>
      <c r="AO470" s="15"/>
      <c r="AP470" s="15"/>
      <c r="AQ470" s="15"/>
      <c r="AR470" s="15"/>
      <c r="AS470" s="15"/>
      <c r="AT470" s="15"/>
      <c r="AU470" s="15"/>
      <c r="AV470" s="15"/>
      <c r="AW470" s="15"/>
      <c r="AX470" s="15"/>
      <c r="AY470" s="15"/>
      <c r="AZ470" s="15"/>
      <c r="BA470" s="15"/>
      <c r="BB470" s="15"/>
      <c r="BC470" s="15"/>
      <c r="BD470" s="15"/>
      <c r="BE470" s="15"/>
      <c r="BF470" s="15"/>
      <c r="BG470" s="15"/>
      <c r="BH470" s="15"/>
      <c r="BI470" s="15"/>
      <c r="BJ470" s="15"/>
      <c r="BK470" s="15"/>
      <c r="BL470" s="15"/>
      <c r="BM470" s="15"/>
      <c r="BN470" s="15"/>
      <c r="BO470" s="15"/>
      <c r="BP470" s="15"/>
      <c r="BQ470" s="15"/>
      <c r="BR470" s="15"/>
      <c r="BS470" s="15"/>
      <c r="BT470" s="15"/>
      <c r="BU470" s="15"/>
      <c r="BV470" s="15"/>
      <c r="BW470" s="15"/>
      <c r="BX470" s="15"/>
      <c r="BY470" s="15"/>
      <c r="BZ470" s="15"/>
      <c r="CA470" s="15"/>
      <c r="CB470" s="15"/>
      <c r="CC470" s="15"/>
      <c r="CD470" s="15"/>
      <c r="CE470" s="15"/>
      <c r="CF470" s="15"/>
    </row>
    <row r="471" spans="3:84" ht="16.5" x14ac:dyDescent="0.35"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F471" s="15"/>
      <c r="AG471" s="15"/>
      <c r="AH471" s="15"/>
      <c r="AI471" s="15"/>
      <c r="AJ471" s="15"/>
      <c r="AK471" s="15"/>
      <c r="AL471" s="15"/>
      <c r="AM471" s="15"/>
      <c r="AN471" s="15"/>
      <c r="AO471" s="15"/>
      <c r="AP471" s="15"/>
      <c r="AQ471" s="15"/>
      <c r="AR471" s="15"/>
      <c r="AS471" s="15"/>
      <c r="AT471" s="15"/>
      <c r="AU471" s="15"/>
      <c r="AV471" s="15"/>
      <c r="AW471" s="15"/>
      <c r="AX471" s="15"/>
      <c r="AY471" s="15"/>
      <c r="AZ471" s="15"/>
      <c r="BA471" s="15"/>
      <c r="BB471" s="15"/>
      <c r="BC471" s="15"/>
      <c r="BD471" s="15"/>
      <c r="BE471" s="15"/>
      <c r="BF471" s="15"/>
      <c r="BG471" s="15"/>
      <c r="BH471" s="15"/>
      <c r="BI471" s="15"/>
      <c r="BJ471" s="15"/>
      <c r="BK471" s="15"/>
      <c r="BL471" s="15"/>
      <c r="BM471" s="15"/>
      <c r="BN471" s="15"/>
      <c r="BO471" s="15"/>
      <c r="BP471" s="15"/>
      <c r="BQ471" s="15"/>
      <c r="BR471" s="15"/>
      <c r="BS471" s="15"/>
      <c r="BT471" s="15"/>
      <c r="BU471" s="15"/>
      <c r="BV471" s="15"/>
      <c r="BW471" s="15"/>
      <c r="BX471" s="15"/>
      <c r="BY471" s="15"/>
      <c r="BZ471" s="15"/>
      <c r="CA471" s="15"/>
      <c r="CB471" s="15"/>
      <c r="CC471" s="15"/>
      <c r="CD471" s="15"/>
      <c r="CE471" s="15"/>
      <c r="CF471" s="15"/>
    </row>
    <row r="472" spans="3:84" ht="16.5" x14ac:dyDescent="0.35"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  <c r="AA472" s="15"/>
      <c r="AB472" s="15"/>
      <c r="AC472" s="15"/>
      <c r="AD472" s="15"/>
      <c r="AE472" s="15"/>
      <c r="AF472" s="15"/>
      <c r="AG472" s="15"/>
      <c r="AH472" s="15"/>
      <c r="AI472" s="15"/>
      <c r="AJ472" s="15"/>
      <c r="AK472" s="15"/>
      <c r="AL472" s="15"/>
      <c r="AM472" s="15"/>
      <c r="AN472" s="15"/>
      <c r="AO472" s="15"/>
      <c r="AP472" s="15"/>
      <c r="AQ472" s="15"/>
      <c r="AR472" s="15"/>
      <c r="AS472" s="15"/>
      <c r="AT472" s="15"/>
      <c r="AU472" s="15"/>
      <c r="AV472" s="15"/>
      <c r="AW472" s="15"/>
      <c r="AX472" s="15"/>
      <c r="AY472" s="15"/>
      <c r="AZ472" s="15"/>
      <c r="BA472" s="15"/>
      <c r="BB472" s="15"/>
      <c r="BC472" s="15"/>
      <c r="BD472" s="15"/>
      <c r="BE472" s="15"/>
      <c r="BF472" s="15"/>
      <c r="BG472" s="15"/>
      <c r="BH472" s="15"/>
      <c r="BI472" s="15"/>
      <c r="BJ472" s="15"/>
      <c r="BK472" s="15"/>
      <c r="BL472" s="15"/>
      <c r="BM472" s="15"/>
      <c r="BN472" s="15"/>
      <c r="BO472" s="15"/>
      <c r="BP472" s="15"/>
      <c r="BQ472" s="15"/>
      <c r="BR472" s="15"/>
      <c r="BS472" s="15"/>
      <c r="BT472" s="15"/>
      <c r="BU472" s="15"/>
      <c r="BV472" s="15"/>
      <c r="BW472" s="15"/>
      <c r="BX472" s="15"/>
      <c r="BY472" s="15"/>
      <c r="BZ472" s="15"/>
      <c r="CA472" s="15"/>
      <c r="CB472" s="15"/>
      <c r="CC472" s="15"/>
      <c r="CD472" s="15"/>
      <c r="CE472" s="15"/>
      <c r="CF472" s="15"/>
    </row>
    <row r="473" spans="3:84" ht="16.5" x14ac:dyDescent="0.35"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F473" s="15"/>
      <c r="AG473" s="15"/>
      <c r="AH473" s="15"/>
      <c r="AI473" s="15"/>
      <c r="AJ473" s="15"/>
      <c r="AK473" s="15"/>
      <c r="AL473" s="15"/>
      <c r="AM473" s="15"/>
      <c r="AN473" s="15"/>
      <c r="AO473" s="15"/>
      <c r="AP473" s="15"/>
      <c r="AQ473" s="15"/>
      <c r="AR473" s="15"/>
      <c r="AS473" s="15"/>
      <c r="AT473" s="15"/>
      <c r="AU473" s="15"/>
      <c r="AV473" s="15"/>
      <c r="AW473" s="15"/>
      <c r="AX473" s="15"/>
      <c r="AY473" s="15"/>
      <c r="AZ473" s="15"/>
      <c r="BA473" s="15"/>
      <c r="BB473" s="15"/>
      <c r="BC473" s="15"/>
      <c r="BD473" s="15"/>
      <c r="BE473" s="15"/>
      <c r="BF473" s="15"/>
      <c r="BG473" s="15"/>
      <c r="BH473" s="15"/>
      <c r="BI473" s="15"/>
      <c r="BJ473" s="15"/>
      <c r="BK473" s="15"/>
      <c r="BL473" s="15"/>
      <c r="BM473" s="15"/>
      <c r="BN473" s="15"/>
      <c r="BO473" s="15"/>
      <c r="BP473" s="15"/>
      <c r="BQ473" s="15"/>
      <c r="BR473" s="15"/>
      <c r="BS473" s="15"/>
      <c r="BT473" s="15"/>
      <c r="BU473" s="15"/>
      <c r="BV473" s="15"/>
      <c r="BW473" s="15"/>
      <c r="BX473" s="15"/>
      <c r="BY473" s="15"/>
      <c r="BZ473" s="15"/>
      <c r="CA473" s="15"/>
      <c r="CB473" s="15"/>
      <c r="CC473" s="15"/>
      <c r="CD473" s="15"/>
      <c r="CE473" s="15"/>
      <c r="CF473" s="15"/>
    </row>
    <row r="474" spans="3:84" ht="16.5" x14ac:dyDescent="0.35"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  <c r="AF474" s="15"/>
      <c r="AG474" s="15"/>
      <c r="AH474" s="15"/>
      <c r="AI474" s="15"/>
      <c r="AJ474" s="15"/>
      <c r="AK474" s="15"/>
      <c r="AL474" s="15"/>
      <c r="AM474" s="15"/>
      <c r="AN474" s="15"/>
      <c r="AO474" s="15"/>
      <c r="AP474" s="15"/>
      <c r="AQ474" s="15"/>
      <c r="AR474" s="15"/>
      <c r="AS474" s="15"/>
      <c r="AT474" s="15"/>
      <c r="AU474" s="15"/>
      <c r="AV474" s="15"/>
      <c r="AW474" s="15"/>
      <c r="AX474" s="15"/>
      <c r="AY474" s="15"/>
      <c r="AZ474" s="15"/>
      <c r="BA474" s="15"/>
      <c r="BB474" s="15"/>
      <c r="BC474" s="15"/>
      <c r="BD474" s="15"/>
      <c r="BE474" s="15"/>
      <c r="BF474" s="15"/>
      <c r="BG474" s="15"/>
      <c r="BH474" s="15"/>
      <c r="BI474" s="15"/>
      <c r="BJ474" s="15"/>
      <c r="BK474" s="15"/>
      <c r="BL474" s="15"/>
      <c r="BM474" s="15"/>
      <c r="BN474" s="15"/>
      <c r="BO474" s="15"/>
      <c r="BP474" s="15"/>
      <c r="BQ474" s="15"/>
      <c r="BR474" s="15"/>
      <c r="BS474" s="15"/>
      <c r="BT474" s="15"/>
      <c r="BU474" s="15"/>
      <c r="BV474" s="15"/>
      <c r="BW474" s="15"/>
      <c r="BX474" s="15"/>
      <c r="BY474" s="15"/>
      <c r="BZ474" s="15"/>
      <c r="CA474" s="15"/>
      <c r="CB474" s="15"/>
      <c r="CC474" s="15"/>
      <c r="CD474" s="15"/>
      <c r="CE474" s="15"/>
      <c r="CF474" s="15"/>
    </row>
    <row r="475" spans="3:84" ht="16.5" x14ac:dyDescent="0.35"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F475" s="15"/>
      <c r="AG475" s="15"/>
      <c r="AH475" s="15"/>
      <c r="AI475" s="15"/>
      <c r="AJ475" s="15"/>
      <c r="AK475" s="15"/>
      <c r="AL475" s="15"/>
      <c r="AM475" s="15"/>
      <c r="AN475" s="15"/>
      <c r="AO475" s="15"/>
      <c r="AP475" s="15"/>
      <c r="AQ475" s="15"/>
      <c r="AR475" s="15"/>
      <c r="AS475" s="15"/>
      <c r="AT475" s="15"/>
      <c r="AU475" s="15"/>
      <c r="AV475" s="15"/>
      <c r="AW475" s="15"/>
      <c r="AX475" s="15"/>
      <c r="AY475" s="15"/>
      <c r="AZ475" s="15"/>
      <c r="BA475" s="15"/>
      <c r="BB475" s="15"/>
      <c r="BC475" s="15"/>
      <c r="BD475" s="15"/>
      <c r="BE475" s="15"/>
      <c r="BF475" s="15"/>
      <c r="BG475" s="15"/>
      <c r="BH475" s="15"/>
      <c r="BI475" s="15"/>
      <c r="BJ475" s="15"/>
      <c r="BK475" s="15"/>
      <c r="BL475" s="15"/>
      <c r="BM475" s="15"/>
      <c r="BN475" s="15"/>
      <c r="BO475" s="15"/>
      <c r="BP475" s="15"/>
      <c r="BQ475" s="15"/>
      <c r="BR475" s="15"/>
      <c r="BS475" s="15"/>
      <c r="BT475" s="15"/>
      <c r="BU475" s="15"/>
      <c r="BV475" s="15"/>
      <c r="BW475" s="15"/>
      <c r="BX475" s="15"/>
      <c r="BY475" s="15"/>
      <c r="BZ475" s="15"/>
      <c r="CA475" s="15"/>
      <c r="CB475" s="15"/>
      <c r="CC475" s="15"/>
      <c r="CD475" s="15"/>
      <c r="CE475" s="15"/>
      <c r="CF475" s="15"/>
    </row>
    <row r="476" spans="3:84" ht="16.5" x14ac:dyDescent="0.35"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F476" s="15"/>
      <c r="AG476" s="15"/>
      <c r="AH476" s="15"/>
      <c r="AI476" s="15"/>
      <c r="AJ476" s="15"/>
      <c r="AK476" s="15"/>
      <c r="AL476" s="15"/>
      <c r="AM476" s="15"/>
      <c r="AN476" s="15"/>
      <c r="AO476" s="15"/>
      <c r="AP476" s="15"/>
      <c r="AQ476" s="15"/>
      <c r="AR476" s="15"/>
      <c r="AS476" s="15"/>
      <c r="AT476" s="15"/>
      <c r="AU476" s="15"/>
      <c r="AV476" s="15"/>
      <c r="AW476" s="15"/>
      <c r="AX476" s="15"/>
      <c r="AY476" s="15"/>
      <c r="AZ476" s="15"/>
      <c r="BA476" s="15"/>
      <c r="BB476" s="15"/>
      <c r="BC476" s="15"/>
      <c r="BD476" s="15"/>
      <c r="BE476" s="15"/>
      <c r="BF476" s="15"/>
      <c r="BG476" s="15"/>
      <c r="BH476" s="15"/>
      <c r="BI476" s="15"/>
      <c r="BJ476" s="15"/>
      <c r="BK476" s="15"/>
      <c r="BL476" s="15"/>
      <c r="BM476" s="15"/>
      <c r="BN476" s="15"/>
      <c r="BO476" s="15"/>
      <c r="BP476" s="15"/>
      <c r="BQ476" s="15"/>
      <c r="BR476" s="15"/>
      <c r="BS476" s="15"/>
      <c r="BT476" s="15"/>
      <c r="BU476" s="15"/>
      <c r="BV476" s="15"/>
      <c r="BW476" s="15"/>
      <c r="BX476" s="15"/>
      <c r="BY476" s="15"/>
      <c r="BZ476" s="15"/>
      <c r="CA476" s="15"/>
      <c r="CB476" s="15"/>
      <c r="CC476" s="15"/>
      <c r="CD476" s="15"/>
      <c r="CE476" s="15"/>
      <c r="CF476" s="15"/>
    </row>
    <row r="477" spans="3:84" ht="16.5" x14ac:dyDescent="0.35"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  <c r="AF477" s="15"/>
      <c r="AG477" s="15"/>
      <c r="AH477" s="15"/>
      <c r="AI477" s="15"/>
      <c r="AJ477" s="15"/>
      <c r="AK477" s="15"/>
      <c r="AL477" s="15"/>
      <c r="AM477" s="15"/>
      <c r="AN477" s="15"/>
      <c r="AO477" s="15"/>
      <c r="AP477" s="15"/>
      <c r="AQ477" s="15"/>
      <c r="AR477" s="15"/>
      <c r="AS477" s="15"/>
      <c r="AT477" s="15"/>
      <c r="AU477" s="15"/>
      <c r="AV477" s="15"/>
      <c r="AW477" s="15"/>
      <c r="AX477" s="15"/>
      <c r="AY477" s="15"/>
      <c r="AZ477" s="15"/>
      <c r="BA477" s="15"/>
      <c r="BB477" s="15"/>
      <c r="BC477" s="15"/>
      <c r="BD477" s="15"/>
      <c r="BE477" s="15"/>
      <c r="BF477" s="15"/>
      <c r="BG477" s="15"/>
      <c r="BH477" s="15"/>
      <c r="BI477" s="15"/>
      <c r="BJ477" s="15"/>
      <c r="BK477" s="15"/>
      <c r="BL477" s="15"/>
      <c r="BM477" s="15"/>
      <c r="BN477" s="15"/>
      <c r="BO477" s="15"/>
      <c r="BP477" s="15"/>
      <c r="BQ477" s="15"/>
      <c r="BR477" s="15"/>
      <c r="BS477" s="15"/>
      <c r="BT477" s="15"/>
      <c r="BU477" s="15"/>
      <c r="BV477" s="15"/>
      <c r="BW477" s="15"/>
      <c r="BX477" s="15"/>
      <c r="BY477" s="15"/>
      <c r="BZ477" s="15"/>
      <c r="CA477" s="15"/>
      <c r="CB477" s="15"/>
      <c r="CC477" s="15"/>
      <c r="CD477" s="15"/>
      <c r="CE477" s="15"/>
      <c r="CF477" s="15"/>
    </row>
    <row r="478" spans="3:84" ht="16.5" x14ac:dyDescent="0.35"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  <c r="AA478" s="15"/>
      <c r="AB478" s="15"/>
      <c r="AC478" s="15"/>
      <c r="AD478" s="15"/>
      <c r="AE478" s="15"/>
      <c r="AF478" s="15"/>
      <c r="AG478" s="15"/>
      <c r="AH478" s="15"/>
      <c r="AI478" s="15"/>
      <c r="AJ478" s="15"/>
      <c r="AK478" s="15"/>
      <c r="AL478" s="15"/>
      <c r="AM478" s="15"/>
      <c r="AN478" s="15"/>
      <c r="AO478" s="15"/>
      <c r="AP478" s="15"/>
      <c r="AQ478" s="15"/>
      <c r="AR478" s="15"/>
      <c r="AS478" s="15"/>
      <c r="AT478" s="15"/>
      <c r="AU478" s="15"/>
      <c r="AV478" s="15"/>
      <c r="AW478" s="15"/>
      <c r="AX478" s="15"/>
      <c r="AY478" s="15"/>
      <c r="AZ478" s="15"/>
      <c r="BA478" s="15"/>
      <c r="BB478" s="15"/>
      <c r="BC478" s="15"/>
      <c r="BD478" s="15"/>
      <c r="BE478" s="15"/>
      <c r="BF478" s="15"/>
      <c r="BG478" s="15"/>
      <c r="BH478" s="15"/>
      <c r="BI478" s="15"/>
      <c r="BJ478" s="15"/>
      <c r="BK478" s="15"/>
      <c r="BL478" s="15"/>
      <c r="BM478" s="15"/>
      <c r="BN478" s="15"/>
      <c r="BO478" s="15"/>
      <c r="BP478" s="15"/>
      <c r="BQ478" s="15"/>
      <c r="BR478" s="15"/>
      <c r="BS478" s="15"/>
      <c r="BT478" s="15"/>
      <c r="BU478" s="15"/>
      <c r="BV478" s="15"/>
      <c r="BW478" s="15"/>
      <c r="BX478" s="15"/>
      <c r="BY478" s="15"/>
      <c r="BZ478" s="15"/>
      <c r="CA478" s="15"/>
      <c r="CB478" s="15"/>
      <c r="CC478" s="15"/>
      <c r="CD478" s="15"/>
      <c r="CE478" s="15"/>
      <c r="CF478" s="15"/>
    </row>
    <row r="479" spans="3:84" ht="16.5" x14ac:dyDescent="0.35"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  <c r="AF479" s="15"/>
      <c r="AG479" s="15"/>
      <c r="AH479" s="15"/>
      <c r="AI479" s="15"/>
      <c r="AJ479" s="15"/>
      <c r="AK479" s="15"/>
      <c r="AL479" s="15"/>
      <c r="AM479" s="15"/>
      <c r="AN479" s="15"/>
      <c r="AO479" s="15"/>
      <c r="AP479" s="15"/>
      <c r="AQ479" s="15"/>
      <c r="AR479" s="15"/>
      <c r="AS479" s="15"/>
      <c r="AT479" s="15"/>
      <c r="AU479" s="15"/>
      <c r="AV479" s="15"/>
      <c r="AW479" s="15"/>
      <c r="AX479" s="15"/>
      <c r="AY479" s="15"/>
      <c r="AZ479" s="15"/>
      <c r="BA479" s="15"/>
      <c r="BB479" s="15"/>
      <c r="BC479" s="15"/>
      <c r="BD479" s="15"/>
      <c r="BE479" s="15"/>
      <c r="BF479" s="15"/>
      <c r="BG479" s="15"/>
      <c r="BH479" s="15"/>
      <c r="BI479" s="15"/>
      <c r="BJ479" s="15"/>
      <c r="BK479" s="15"/>
      <c r="BL479" s="15"/>
      <c r="BM479" s="15"/>
      <c r="BN479" s="15"/>
      <c r="BO479" s="15"/>
      <c r="BP479" s="15"/>
      <c r="BQ479" s="15"/>
      <c r="BR479" s="15"/>
      <c r="BS479" s="15"/>
      <c r="BT479" s="15"/>
      <c r="BU479" s="15"/>
      <c r="BV479" s="15"/>
      <c r="BW479" s="15"/>
      <c r="BX479" s="15"/>
      <c r="BY479" s="15"/>
      <c r="BZ479" s="15"/>
      <c r="CA479" s="15"/>
      <c r="CB479" s="15"/>
      <c r="CC479" s="15"/>
      <c r="CD479" s="15"/>
      <c r="CE479" s="15"/>
      <c r="CF479" s="15"/>
    </row>
    <row r="480" spans="3:84" ht="16.5" x14ac:dyDescent="0.35"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  <c r="AF480" s="15"/>
      <c r="AG480" s="15"/>
      <c r="AH480" s="15"/>
      <c r="AI480" s="15"/>
      <c r="AJ480" s="15"/>
      <c r="AK480" s="15"/>
      <c r="AL480" s="15"/>
      <c r="AM480" s="15"/>
      <c r="AN480" s="15"/>
      <c r="AO480" s="15"/>
      <c r="AP480" s="15"/>
      <c r="AQ480" s="15"/>
      <c r="AR480" s="15"/>
      <c r="AS480" s="15"/>
      <c r="AT480" s="15"/>
      <c r="AU480" s="15"/>
      <c r="AV480" s="15"/>
      <c r="AW480" s="15"/>
      <c r="AX480" s="15"/>
      <c r="AY480" s="15"/>
      <c r="AZ480" s="15"/>
      <c r="BA480" s="15"/>
      <c r="BB480" s="15"/>
      <c r="BC480" s="15"/>
      <c r="BD480" s="15"/>
      <c r="BE480" s="15"/>
      <c r="BF480" s="15"/>
      <c r="BG480" s="15"/>
      <c r="BH480" s="15"/>
      <c r="BI480" s="15"/>
      <c r="BJ480" s="15"/>
      <c r="BK480" s="15"/>
      <c r="BL480" s="15"/>
      <c r="BM480" s="15"/>
      <c r="BN480" s="15"/>
      <c r="BO480" s="15"/>
      <c r="BP480" s="15"/>
      <c r="BQ480" s="15"/>
      <c r="BR480" s="15"/>
      <c r="BS480" s="15"/>
      <c r="BT480" s="15"/>
      <c r="BU480" s="15"/>
      <c r="BV480" s="15"/>
      <c r="BW480" s="15"/>
      <c r="BX480" s="15"/>
      <c r="BY480" s="15"/>
      <c r="BZ480" s="15"/>
      <c r="CA480" s="15"/>
      <c r="CB480" s="15"/>
      <c r="CC480" s="15"/>
      <c r="CD480" s="15"/>
      <c r="CE480" s="15"/>
      <c r="CF480" s="15"/>
    </row>
    <row r="481" spans="3:84" ht="16.5" x14ac:dyDescent="0.35"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  <c r="AA481" s="15"/>
      <c r="AB481" s="15"/>
      <c r="AC481" s="15"/>
      <c r="AD481" s="15"/>
      <c r="AE481" s="15"/>
      <c r="AF481" s="15"/>
      <c r="AG481" s="15"/>
      <c r="AH481" s="15"/>
      <c r="AI481" s="15"/>
      <c r="AJ481" s="15"/>
      <c r="AK481" s="15"/>
      <c r="AL481" s="15"/>
      <c r="AM481" s="15"/>
      <c r="AN481" s="15"/>
      <c r="AO481" s="15"/>
      <c r="AP481" s="15"/>
      <c r="AQ481" s="15"/>
      <c r="AR481" s="15"/>
      <c r="AS481" s="15"/>
      <c r="AT481" s="15"/>
      <c r="AU481" s="15"/>
      <c r="AV481" s="15"/>
      <c r="AW481" s="15"/>
      <c r="AX481" s="15"/>
      <c r="AY481" s="15"/>
      <c r="AZ481" s="15"/>
      <c r="BA481" s="15"/>
      <c r="BB481" s="15"/>
      <c r="BC481" s="15"/>
      <c r="BD481" s="15"/>
      <c r="BE481" s="15"/>
      <c r="BF481" s="15"/>
      <c r="BG481" s="15"/>
      <c r="BH481" s="15"/>
      <c r="BI481" s="15"/>
      <c r="BJ481" s="15"/>
      <c r="BK481" s="15"/>
      <c r="BL481" s="15"/>
      <c r="BM481" s="15"/>
      <c r="BN481" s="15"/>
      <c r="BO481" s="15"/>
      <c r="BP481" s="15"/>
      <c r="BQ481" s="15"/>
      <c r="BR481" s="15"/>
      <c r="BS481" s="15"/>
      <c r="BT481" s="15"/>
      <c r="BU481" s="15"/>
      <c r="BV481" s="15"/>
      <c r="BW481" s="15"/>
      <c r="BX481" s="15"/>
      <c r="BY481" s="15"/>
      <c r="BZ481" s="15"/>
      <c r="CA481" s="15"/>
      <c r="CB481" s="15"/>
      <c r="CC481" s="15"/>
      <c r="CD481" s="15"/>
      <c r="CE481" s="15"/>
      <c r="CF481" s="15"/>
    </row>
    <row r="482" spans="3:84" ht="16.5" x14ac:dyDescent="0.35"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F482" s="15"/>
      <c r="AG482" s="15"/>
      <c r="AH482" s="15"/>
      <c r="AI482" s="15"/>
      <c r="AJ482" s="15"/>
      <c r="AK482" s="15"/>
      <c r="AL482" s="15"/>
      <c r="AM482" s="15"/>
      <c r="AN482" s="15"/>
      <c r="AO482" s="15"/>
      <c r="AP482" s="15"/>
      <c r="AQ482" s="15"/>
      <c r="AR482" s="15"/>
      <c r="AS482" s="15"/>
      <c r="AT482" s="15"/>
      <c r="AU482" s="15"/>
      <c r="AV482" s="15"/>
      <c r="AW482" s="15"/>
      <c r="AX482" s="15"/>
      <c r="AY482" s="15"/>
      <c r="AZ482" s="15"/>
      <c r="BA482" s="15"/>
      <c r="BB482" s="15"/>
      <c r="BC482" s="15"/>
      <c r="BD482" s="15"/>
      <c r="BE482" s="15"/>
      <c r="BF482" s="15"/>
      <c r="BG482" s="15"/>
      <c r="BH482" s="15"/>
      <c r="BI482" s="15"/>
      <c r="BJ482" s="15"/>
      <c r="BK482" s="15"/>
      <c r="BL482" s="15"/>
      <c r="BM482" s="15"/>
      <c r="BN482" s="15"/>
      <c r="BO482" s="15"/>
      <c r="BP482" s="15"/>
      <c r="BQ482" s="15"/>
      <c r="BR482" s="15"/>
      <c r="BS482" s="15"/>
      <c r="BT482" s="15"/>
      <c r="BU482" s="15"/>
      <c r="BV482" s="15"/>
      <c r="BW482" s="15"/>
      <c r="BX482" s="15"/>
      <c r="BY482" s="15"/>
      <c r="BZ482" s="15"/>
      <c r="CA482" s="15"/>
      <c r="CB482" s="15"/>
      <c r="CC482" s="15"/>
      <c r="CD482" s="15"/>
      <c r="CE482" s="15"/>
      <c r="CF482" s="15"/>
    </row>
    <row r="483" spans="3:84" ht="16.5" x14ac:dyDescent="0.35"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F483" s="15"/>
      <c r="AG483" s="15"/>
      <c r="AH483" s="15"/>
      <c r="AI483" s="15"/>
      <c r="AJ483" s="15"/>
      <c r="AK483" s="15"/>
      <c r="AL483" s="15"/>
      <c r="AM483" s="15"/>
      <c r="AN483" s="15"/>
      <c r="AO483" s="15"/>
      <c r="AP483" s="15"/>
      <c r="AQ483" s="15"/>
      <c r="AR483" s="15"/>
      <c r="AS483" s="15"/>
      <c r="AT483" s="15"/>
      <c r="AU483" s="15"/>
      <c r="AV483" s="15"/>
      <c r="AW483" s="15"/>
      <c r="AX483" s="15"/>
      <c r="AY483" s="15"/>
      <c r="AZ483" s="15"/>
      <c r="BA483" s="15"/>
      <c r="BB483" s="15"/>
      <c r="BC483" s="15"/>
      <c r="BD483" s="15"/>
      <c r="BE483" s="15"/>
      <c r="BF483" s="15"/>
      <c r="BG483" s="15"/>
      <c r="BH483" s="15"/>
      <c r="BI483" s="15"/>
      <c r="BJ483" s="15"/>
      <c r="BK483" s="15"/>
      <c r="BL483" s="15"/>
      <c r="BM483" s="15"/>
      <c r="BN483" s="15"/>
      <c r="BO483" s="15"/>
      <c r="BP483" s="15"/>
      <c r="BQ483" s="15"/>
      <c r="BR483" s="15"/>
      <c r="BS483" s="15"/>
      <c r="BT483" s="15"/>
      <c r="BU483" s="15"/>
      <c r="BV483" s="15"/>
      <c r="BW483" s="15"/>
      <c r="BX483" s="15"/>
      <c r="BY483" s="15"/>
      <c r="BZ483" s="15"/>
      <c r="CA483" s="15"/>
      <c r="CB483" s="15"/>
      <c r="CC483" s="15"/>
      <c r="CD483" s="15"/>
      <c r="CE483" s="15"/>
      <c r="CF483" s="15"/>
    </row>
    <row r="484" spans="3:84" ht="16.5" x14ac:dyDescent="0.35"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  <c r="AF484" s="15"/>
      <c r="AG484" s="15"/>
      <c r="AH484" s="15"/>
      <c r="AI484" s="15"/>
      <c r="AJ484" s="15"/>
      <c r="AK484" s="15"/>
      <c r="AL484" s="15"/>
      <c r="AM484" s="15"/>
      <c r="AN484" s="15"/>
      <c r="AO484" s="15"/>
      <c r="AP484" s="15"/>
      <c r="AQ484" s="15"/>
      <c r="AR484" s="15"/>
      <c r="AS484" s="15"/>
      <c r="AT484" s="15"/>
      <c r="AU484" s="15"/>
      <c r="AV484" s="15"/>
      <c r="AW484" s="15"/>
      <c r="AX484" s="15"/>
      <c r="AY484" s="15"/>
      <c r="AZ484" s="15"/>
      <c r="BA484" s="15"/>
      <c r="BB484" s="15"/>
      <c r="BC484" s="15"/>
      <c r="BD484" s="15"/>
      <c r="BE484" s="15"/>
      <c r="BF484" s="15"/>
      <c r="BG484" s="15"/>
      <c r="BH484" s="15"/>
      <c r="BI484" s="15"/>
      <c r="BJ484" s="15"/>
      <c r="BK484" s="15"/>
      <c r="BL484" s="15"/>
      <c r="BM484" s="15"/>
      <c r="BN484" s="15"/>
      <c r="BO484" s="15"/>
      <c r="BP484" s="15"/>
      <c r="BQ484" s="15"/>
      <c r="BR484" s="15"/>
      <c r="BS484" s="15"/>
      <c r="BT484" s="15"/>
      <c r="BU484" s="15"/>
      <c r="BV484" s="15"/>
      <c r="BW484" s="15"/>
      <c r="BX484" s="15"/>
      <c r="BY484" s="15"/>
      <c r="BZ484" s="15"/>
      <c r="CA484" s="15"/>
      <c r="CB484" s="15"/>
      <c r="CC484" s="15"/>
      <c r="CD484" s="15"/>
      <c r="CE484" s="15"/>
      <c r="CF484" s="15"/>
    </row>
    <row r="485" spans="3:84" ht="16.5" x14ac:dyDescent="0.35"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  <c r="AE485" s="15"/>
      <c r="AF485" s="15"/>
      <c r="AG485" s="15"/>
      <c r="AH485" s="15"/>
      <c r="AI485" s="15"/>
      <c r="AJ485" s="15"/>
      <c r="AK485" s="15"/>
      <c r="AL485" s="15"/>
      <c r="AM485" s="15"/>
      <c r="AN485" s="15"/>
      <c r="AO485" s="15"/>
      <c r="AP485" s="15"/>
      <c r="AQ485" s="15"/>
      <c r="AR485" s="15"/>
      <c r="AS485" s="15"/>
      <c r="AT485" s="15"/>
      <c r="AU485" s="15"/>
      <c r="AV485" s="15"/>
      <c r="AW485" s="15"/>
      <c r="AX485" s="15"/>
      <c r="AY485" s="15"/>
      <c r="AZ485" s="15"/>
      <c r="BA485" s="15"/>
      <c r="BB485" s="15"/>
      <c r="BC485" s="15"/>
      <c r="BD485" s="15"/>
      <c r="BE485" s="15"/>
      <c r="BF485" s="15"/>
      <c r="BG485" s="15"/>
      <c r="BH485" s="15"/>
      <c r="BI485" s="15"/>
      <c r="BJ485" s="15"/>
      <c r="BK485" s="15"/>
      <c r="BL485" s="15"/>
      <c r="BM485" s="15"/>
      <c r="BN485" s="15"/>
      <c r="BO485" s="15"/>
      <c r="BP485" s="15"/>
      <c r="BQ485" s="15"/>
      <c r="BR485" s="15"/>
      <c r="BS485" s="15"/>
      <c r="BT485" s="15"/>
      <c r="BU485" s="15"/>
      <c r="BV485" s="15"/>
      <c r="BW485" s="15"/>
      <c r="BX485" s="15"/>
      <c r="BY485" s="15"/>
      <c r="BZ485" s="15"/>
      <c r="CA485" s="15"/>
      <c r="CB485" s="15"/>
      <c r="CC485" s="15"/>
      <c r="CD485" s="15"/>
      <c r="CE485" s="15"/>
      <c r="CF485" s="15"/>
    </row>
  </sheetData>
  <mergeCells count="1">
    <mergeCell ref="A1:A4"/>
  </mergeCells>
  <phoneticPr fontId="30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3E91B6-F04D-4FB9-8AE1-7A84F49D55A2}">
  <dimension ref="A1:AF37"/>
  <sheetViews>
    <sheetView topLeftCell="A8" zoomScale="70" zoomScaleNormal="70" workbookViewId="0">
      <pane xSplit="1" topLeftCell="W1" activePane="topRight" state="frozen"/>
      <selection pane="topRight" activeCell="AF5" sqref="AF5:AF36"/>
    </sheetView>
  </sheetViews>
  <sheetFormatPr baseColWidth="10" defaultColWidth="11.42578125" defaultRowHeight="15" x14ac:dyDescent="0.25"/>
  <cols>
    <col min="1" max="1" width="5" bestFit="1" customWidth="1"/>
    <col min="2" max="32" width="24.140625" style="22" customWidth="1"/>
    <col min="33" max="16384" width="11.42578125" style="22"/>
  </cols>
  <sheetData>
    <row r="1" spans="1:32" s="9" customFormat="1" ht="49.5" x14ac:dyDescent="0.35">
      <c r="A1" s="142" t="s">
        <v>0</v>
      </c>
      <c r="B1" s="3" t="s">
        <v>834</v>
      </c>
      <c r="C1" s="3" t="s">
        <v>835</v>
      </c>
      <c r="D1" s="3" t="s">
        <v>836</v>
      </c>
      <c r="E1" s="3" t="s">
        <v>837</v>
      </c>
      <c r="F1" s="3" t="s">
        <v>838</v>
      </c>
      <c r="G1" s="3" t="s">
        <v>839</v>
      </c>
      <c r="H1" s="3" t="s">
        <v>840</v>
      </c>
      <c r="I1" s="3" t="s">
        <v>841</v>
      </c>
      <c r="J1" s="3" t="s">
        <v>842</v>
      </c>
      <c r="K1" s="3" t="s">
        <v>843</v>
      </c>
      <c r="L1" s="3" t="s">
        <v>843</v>
      </c>
      <c r="M1" s="3" t="s">
        <v>844</v>
      </c>
      <c r="N1" s="3" t="s">
        <v>845</v>
      </c>
      <c r="O1" s="3" t="s">
        <v>846</v>
      </c>
      <c r="P1" s="3" t="s">
        <v>847</v>
      </c>
      <c r="Q1" s="3" t="s">
        <v>848</v>
      </c>
      <c r="R1" s="3" t="s">
        <v>849</v>
      </c>
      <c r="S1" s="3" t="s">
        <v>850</v>
      </c>
      <c r="T1" s="3" t="s">
        <v>851</v>
      </c>
      <c r="U1" s="3" t="s">
        <v>852</v>
      </c>
      <c r="V1" s="3" t="s">
        <v>853</v>
      </c>
      <c r="W1" s="3" t="s">
        <v>854</v>
      </c>
      <c r="X1" s="3" t="s">
        <v>855</v>
      </c>
      <c r="Y1" s="3" t="s">
        <v>856</v>
      </c>
      <c r="Z1" s="3" t="s">
        <v>857</v>
      </c>
      <c r="AA1" s="3" t="s">
        <v>858</v>
      </c>
      <c r="AB1" s="3" t="s">
        <v>859</v>
      </c>
      <c r="AC1" s="3" t="s">
        <v>860</v>
      </c>
      <c r="AD1" s="3" t="s">
        <v>861</v>
      </c>
      <c r="AE1" s="3" t="s">
        <v>862</v>
      </c>
      <c r="AF1" s="3" t="s">
        <v>863</v>
      </c>
    </row>
    <row r="2" spans="1:32" s="9" customFormat="1" ht="33" x14ac:dyDescent="0.35">
      <c r="A2" s="142"/>
      <c r="B2" s="1" t="s">
        <v>730</v>
      </c>
      <c r="C2" s="1" t="s">
        <v>731</v>
      </c>
      <c r="D2" s="1" t="s">
        <v>585</v>
      </c>
      <c r="E2" s="1" t="s">
        <v>730</v>
      </c>
      <c r="F2" s="1" t="s">
        <v>731</v>
      </c>
      <c r="G2" s="1"/>
      <c r="H2" s="1" t="s">
        <v>730</v>
      </c>
      <c r="I2" s="1" t="s">
        <v>864</v>
      </c>
      <c r="J2" s="1"/>
      <c r="K2" s="1" t="s">
        <v>730</v>
      </c>
      <c r="L2" s="1" t="s">
        <v>730</v>
      </c>
      <c r="M2" s="1" t="s">
        <v>864</v>
      </c>
      <c r="N2" s="1"/>
      <c r="O2" s="1" t="s">
        <v>730</v>
      </c>
      <c r="P2" s="1" t="s">
        <v>864</v>
      </c>
      <c r="Q2" s="1"/>
      <c r="R2" s="1" t="s">
        <v>730</v>
      </c>
      <c r="S2" s="1" t="s">
        <v>864</v>
      </c>
      <c r="T2" s="1"/>
      <c r="U2" s="1" t="s">
        <v>730</v>
      </c>
      <c r="V2" s="1" t="s">
        <v>864</v>
      </c>
      <c r="W2" s="1"/>
      <c r="X2" s="1" t="s">
        <v>730</v>
      </c>
      <c r="Y2" s="1" t="s">
        <v>864</v>
      </c>
      <c r="Z2" s="1"/>
      <c r="AA2" s="1" t="s">
        <v>730</v>
      </c>
      <c r="AB2" s="1" t="s">
        <v>864</v>
      </c>
      <c r="AC2" s="1"/>
      <c r="AD2" s="1" t="s">
        <v>730</v>
      </c>
      <c r="AE2" s="1" t="s">
        <v>864</v>
      </c>
      <c r="AF2" s="1"/>
    </row>
    <row r="3" spans="1:32" s="9" customFormat="1" ht="49.5" x14ac:dyDescent="0.35">
      <c r="A3" s="142"/>
      <c r="B3" s="1" t="s">
        <v>568</v>
      </c>
      <c r="C3" s="1" t="s">
        <v>732</v>
      </c>
      <c r="D3" s="1" t="s">
        <v>865</v>
      </c>
      <c r="E3" s="1" t="s">
        <v>568</v>
      </c>
      <c r="F3" s="1" t="s">
        <v>733</v>
      </c>
      <c r="G3" s="1" t="s">
        <v>733</v>
      </c>
      <c r="H3" s="1" t="s">
        <v>568</v>
      </c>
      <c r="I3" s="1" t="s">
        <v>733</v>
      </c>
      <c r="J3" s="1" t="s">
        <v>733</v>
      </c>
      <c r="K3" s="1" t="s">
        <v>568</v>
      </c>
      <c r="L3" s="1" t="s">
        <v>866</v>
      </c>
      <c r="M3" s="1" t="s">
        <v>733</v>
      </c>
      <c r="N3" s="1" t="s">
        <v>733</v>
      </c>
      <c r="O3" s="1" t="s">
        <v>568</v>
      </c>
      <c r="P3" s="1" t="s">
        <v>733</v>
      </c>
      <c r="Q3" s="1" t="s">
        <v>733</v>
      </c>
      <c r="R3" s="1" t="s">
        <v>568</v>
      </c>
      <c r="S3" s="1" t="s">
        <v>733</v>
      </c>
      <c r="T3" s="1" t="s">
        <v>733</v>
      </c>
      <c r="U3" s="1" t="s">
        <v>568</v>
      </c>
      <c r="V3" s="1" t="s">
        <v>733</v>
      </c>
      <c r="W3" s="1" t="s">
        <v>733</v>
      </c>
      <c r="X3" s="1" t="s">
        <v>568</v>
      </c>
      <c r="Y3" s="1" t="s">
        <v>733</v>
      </c>
      <c r="Z3" s="1" t="s">
        <v>733</v>
      </c>
      <c r="AA3" s="1" t="s">
        <v>568</v>
      </c>
      <c r="AB3" s="1" t="s">
        <v>733</v>
      </c>
      <c r="AC3" s="1" t="s">
        <v>733</v>
      </c>
      <c r="AD3" s="1" t="s">
        <v>568</v>
      </c>
      <c r="AE3" s="1" t="s">
        <v>733</v>
      </c>
      <c r="AF3" s="1" t="s">
        <v>733</v>
      </c>
    </row>
    <row r="4" spans="1:32" s="9" customFormat="1" ht="16.5" x14ac:dyDescent="0.35">
      <c r="A4" s="142"/>
      <c r="B4" s="9" t="s">
        <v>200</v>
      </c>
      <c r="C4" s="9" t="s">
        <v>201</v>
      </c>
      <c r="D4" s="9" t="s">
        <v>202</v>
      </c>
      <c r="E4" s="9" t="s">
        <v>203</v>
      </c>
      <c r="F4" s="9" t="s">
        <v>204</v>
      </c>
      <c r="G4" s="9" t="s">
        <v>205</v>
      </c>
      <c r="H4" s="9" t="s">
        <v>206</v>
      </c>
      <c r="I4" s="9" t="s">
        <v>867</v>
      </c>
      <c r="J4" s="9" t="s">
        <v>868</v>
      </c>
      <c r="K4" s="9" t="s">
        <v>869</v>
      </c>
      <c r="L4" s="9" t="s">
        <v>870</v>
      </c>
      <c r="M4" s="9" t="s">
        <v>871</v>
      </c>
      <c r="N4" s="9" t="s">
        <v>872</v>
      </c>
      <c r="O4" s="9" t="s">
        <v>873</v>
      </c>
      <c r="P4" s="9" t="s">
        <v>874</v>
      </c>
      <c r="Q4" s="9" t="s">
        <v>875</v>
      </c>
      <c r="R4" s="9" t="s">
        <v>876</v>
      </c>
      <c r="S4" s="9" t="s">
        <v>877</v>
      </c>
      <c r="T4" s="9" t="s">
        <v>878</v>
      </c>
      <c r="U4" s="9" t="s">
        <v>879</v>
      </c>
      <c r="V4" s="9" t="s">
        <v>880</v>
      </c>
      <c r="W4" s="9" t="s">
        <v>881</v>
      </c>
      <c r="X4" s="9" t="s">
        <v>882</v>
      </c>
      <c r="Y4" s="9" t="s">
        <v>883</v>
      </c>
      <c r="Z4" s="9" t="s">
        <v>884</v>
      </c>
      <c r="AA4" s="9" t="s">
        <v>885</v>
      </c>
      <c r="AB4" s="9" t="s">
        <v>886</v>
      </c>
      <c r="AC4" s="9" t="s">
        <v>887</v>
      </c>
      <c r="AD4" s="9" t="s">
        <v>888</v>
      </c>
      <c r="AE4" s="9" t="s">
        <v>889</v>
      </c>
      <c r="AF4" s="9" t="s">
        <v>890</v>
      </c>
    </row>
    <row r="5" spans="1:32" s="21" customFormat="1" ht="16.5" x14ac:dyDescent="0.35">
      <c r="A5" s="20">
        <v>1990</v>
      </c>
      <c r="B5" s="21">
        <v>4619.4295574086564</v>
      </c>
      <c r="C5" s="21">
        <v>2631.9107142857147</v>
      </c>
      <c r="D5" s="21">
        <v>1.612465</v>
      </c>
      <c r="E5" s="21">
        <v>4525.2192388389331</v>
      </c>
      <c r="F5" s="21">
        <v>2592.939142857143</v>
      </c>
      <c r="G5" s="21">
        <v>1.613737</v>
      </c>
      <c r="H5" s="21">
        <v>829.77474992622626</v>
      </c>
      <c r="I5" s="21">
        <v>2753.9667142857147</v>
      </c>
      <c r="J5" s="21">
        <v>1.3463639999999999</v>
      </c>
      <c r="K5" s="21">
        <v>187.49574052828362</v>
      </c>
      <c r="L5" s="21">
        <v>94.210318569723356</v>
      </c>
      <c r="M5" s="21">
        <v>2640.5507857142861</v>
      </c>
      <c r="N5" s="21">
        <v>1.6614770000000001</v>
      </c>
      <c r="O5" s="21">
        <v>675.73854188810526</v>
      </c>
      <c r="P5" s="21">
        <v>2532.8184285714287</v>
      </c>
      <c r="Q5" s="21">
        <v>1.9450529999999999</v>
      </c>
      <c r="R5" s="21">
        <v>35.449018389181255</v>
      </c>
      <c r="S5" s="21">
        <v>2692.5408642857146</v>
      </c>
      <c r="T5" s="21">
        <v>2.737765</v>
      </c>
      <c r="U5" s="21">
        <v>277.27514110502904</v>
      </c>
      <c r="V5" s="21">
        <v>2555.2450714285715</v>
      </c>
      <c r="W5" s="21">
        <v>1.450672</v>
      </c>
      <c r="X5" s="21">
        <v>952.49934660451436</v>
      </c>
      <c r="Y5" s="21">
        <v>2751.5316428571432</v>
      </c>
      <c r="Z5" s="21">
        <v>1.536945</v>
      </c>
      <c r="AA5" s="21">
        <v>297.60909672431194</v>
      </c>
      <c r="AB5" s="21">
        <v>2626.9623571428574</v>
      </c>
      <c r="AC5" s="21">
        <v>1.3152250000000001</v>
      </c>
      <c r="AD5" s="21">
        <v>1295.9540529085541</v>
      </c>
      <c r="AE5" s="21">
        <v>2451.2044285714287</v>
      </c>
      <c r="AF5" s="21">
        <v>2.3681670000000001</v>
      </c>
    </row>
    <row r="6" spans="1:32" s="21" customFormat="1" ht="16.5" x14ac:dyDescent="0.35">
      <c r="A6" s="20">
        <v>1991</v>
      </c>
      <c r="B6" s="21">
        <v>4698.7408811877758</v>
      </c>
      <c r="C6" s="21">
        <v>2592.8035714285716</v>
      </c>
      <c r="D6" s="21">
        <v>1.6244190000000001</v>
      </c>
      <c r="E6" s="21">
        <v>4609.3752230698692</v>
      </c>
      <c r="F6" s="21">
        <v>2590.8221428571428</v>
      </c>
      <c r="G6" s="21">
        <v>1.6241760000000001</v>
      </c>
      <c r="H6" s="21">
        <v>836.15240740928664</v>
      </c>
      <c r="I6" s="21">
        <v>2713.3735000000001</v>
      </c>
      <c r="J6" s="21">
        <v>1.3453349999999999</v>
      </c>
      <c r="K6" s="21">
        <v>177.85398140028386</v>
      </c>
      <c r="L6" s="21">
        <v>89.365658117906975</v>
      </c>
      <c r="M6" s="21">
        <v>2636.879928571429</v>
      </c>
      <c r="N6" s="21">
        <v>1.7357359999999999</v>
      </c>
      <c r="O6" s="21">
        <v>690.4059118772733</v>
      </c>
      <c r="P6" s="21">
        <v>2544.1386428571427</v>
      </c>
      <c r="Q6" s="21">
        <v>1.9169050000000001</v>
      </c>
      <c r="R6" s="21">
        <v>37.916054394168036</v>
      </c>
      <c r="S6" s="21">
        <v>2645.7791499999998</v>
      </c>
      <c r="T6" s="21">
        <v>2.6178880000000002</v>
      </c>
      <c r="U6" s="21">
        <v>297.33068114651536</v>
      </c>
      <c r="V6" s="21">
        <v>2570.0640714285714</v>
      </c>
      <c r="W6" s="21">
        <v>1.4591860000000001</v>
      </c>
      <c r="X6" s="21">
        <v>962.73787737538726</v>
      </c>
      <c r="Y6" s="21">
        <v>2741.88</v>
      </c>
      <c r="Z6" s="21">
        <v>1.5335380000000001</v>
      </c>
      <c r="AA6" s="21">
        <v>298.22212322002298</v>
      </c>
      <c r="AB6" s="21">
        <v>2672.7229285714288</v>
      </c>
      <c r="AC6" s="21">
        <v>1.3522529999999999</v>
      </c>
      <c r="AD6" s="21">
        <v>1316.1839843883608</v>
      </c>
      <c r="AE6" s="21">
        <v>2450.8237857142858</v>
      </c>
      <c r="AF6" s="21">
        <v>2.3722599999999998</v>
      </c>
    </row>
    <row r="7" spans="1:32" s="21" customFormat="1" ht="16.5" x14ac:dyDescent="0.35">
      <c r="A7" s="20">
        <v>1992</v>
      </c>
      <c r="B7" s="21">
        <v>4926.5864845539063</v>
      </c>
      <c r="C7" s="21">
        <v>2592.0642857142857</v>
      </c>
      <c r="D7" s="21">
        <v>1.636377</v>
      </c>
      <c r="E7" s="21">
        <v>4846.4709062877691</v>
      </c>
      <c r="F7" s="21">
        <v>2595.7922571428571</v>
      </c>
      <c r="G7" s="21">
        <v>1.6346639999999999</v>
      </c>
      <c r="H7" s="21">
        <v>850.89140848217869</v>
      </c>
      <c r="I7" s="21">
        <v>2680.1081999999997</v>
      </c>
      <c r="J7" s="21">
        <v>1.3442480000000001</v>
      </c>
      <c r="K7" s="21">
        <v>159.44463306048587</v>
      </c>
      <c r="L7" s="21">
        <v>80.115578266136936</v>
      </c>
      <c r="M7" s="21">
        <v>2640.4285714285716</v>
      </c>
      <c r="N7" s="21">
        <v>1.8069010000000001</v>
      </c>
      <c r="O7" s="21">
        <v>726.81981461641647</v>
      </c>
      <c r="P7" s="21">
        <v>2562.4653428571428</v>
      </c>
      <c r="Q7" s="21">
        <v>1.8900459999999999</v>
      </c>
      <c r="R7" s="21">
        <v>39.010960579886394</v>
      </c>
      <c r="S7" s="21">
        <v>2606.1380314285711</v>
      </c>
      <c r="T7" s="21">
        <v>2.509852</v>
      </c>
      <c r="U7" s="21">
        <v>330.06673488914657</v>
      </c>
      <c r="V7" s="21">
        <v>2591.9649428571424</v>
      </c>
      <c r="W7" s="21">
        <v>1.4671559999999999</v>
      </c>
      <c r="X7" s="21">
        <v>1027.0046651773066</v>
      </c>
      <c r="Y7" s="21">
        <v>2739.7086857142858</v>
      </c>
      <c r="Z7" s="21">
        <v>1.5305679999999999</v>
      </c>
      <c r="AA7" s="21">
        <v>314.57341103984965</v>
      </c>
      <c r="AB7" s="21">
        <v>2725.9261714285713</v>
      </c>
      <c r="AC7" s="21">
        <v>1.387645</v>
      </c>
      <c r="AD7" s="21">
        <v>1369.6225532416881</v>
      </c>
      <c r="AE7" s="21">
        <v>2457.1619142857144</v>
      </c>
      <c r="AF7" s="21">
        <v>2.37703</v>
      </c>
    </row>
    <row r="8" spans="1:32" s="21" customFormat="1" ht="16.5" x14ac:dyDescent="0.35">
      <c r="A8" s="20">
        <v>1993</v>
      </c>
      <c r="B8" s="21">
        <v>5214.1916521306894</v>
      </c>
      <c r="C8" s="21">
        <v>2590.1964285714284</v>
      </c>
      <c r="D8" s="21">
        <v>1.6483369999999999</v>
      </c>
      <c r="E8" s="21">
        <v>5135.8911954238174</v>
      </c>
      <c r="F8" s="21">
        <v>2551.5533571428573</v>
      </c>
      <c r="G8" s="21">
        <v>1.6452040000000001</v>
      </c>
      <c r="H8" s="21">
        <v>834.51902484577079</v>
      </c>
      <c r="I8" s="21">
        <v>2649.1335000000004</v>
      </c>
      <c r="J8" s="21">
        <v>1.343102</v>
      </c>
      <c r="K8" s="21">
        <v>155.83220964370881</v>
      </c>
      <c r="L8" s="21">
        <v>78.300456706871671</v>
      </c>
      <c r="M8" s="21">
        <v>2635.8110000000001</v>
      </c>
      <c r="N8" s="21">
        <v>1.874333</v>
      </c>
      <c r="O8" s="21">
        <v>771.63945765361632</v>
      </c>
      <c r="P8" s="21">
        <v>2515.8407142857145</v>
      </c>
      <c r="Q8" s="21">
        <v>1.8644320000000001</v>
      </c>
      <c r="R8" s="21">
        <v>44.121794447949235</v>
      </c>
      <c r="S8" s="21">
        <v>2552.2557214285716</v>
      </c>
      <c r="T8" s="21">
        <v>2.4126110000000001</v>
      </c>
      <c r="U8" s="21">
        <v>388.09440589867086</v>
      </c>
      <c r="V8" s="21">
        <v>2546.6310714285714</v>
      </c>
      <c r="W8" s="21">
        <v>1.4745729999999999</v>
      </c>
      <c r="X8" s="21">
        <v>1126.3013752525817</v>
      </c>
      <c r="Y8" s="21">
        <v>2684.6480000000001</v>
      </c>
      <c r="Z8" s="21">
        <v>1.5280309999999999</v>
      </c>
      <c r="AA8" s="21">
        <v>339.66287091412141</v>
      </c>
      <c r="AB8" s="21">
        <v>2713.7802142857145</v>
      </c>
      <c r="AC8" s="21">
        <v>1.4212210000000001</v>
      </c>
      <c r="AD8" s="21">
        <v>1434.7808413556343</v>
      </c>
      <c r="AE8" s="21">
        <v>2413.0567142857144</v>
      </c>
      <c r="AF8" s="21">
        <v>2.3824830000000001</v>
      </c>
    </row>
    <row r="9" spans="1:32" s="21" customFormat="1" ht="16.5" x14ac:dyDescent="0.35">
      <c r="A9" s="20">
        <v>1994</v>
      </c>
      <c r="B9" s="21">
        <v>5256.9590923828955</v>
      </c>
      <c r="C9" s="21">
        <v>2568.0357142857142</v>
      </c>
      <c r="D9" s="21">
        <v>1.6603000000000001</v>
      </c>
      <c r="E9" s="21">
        <v>5175.9696233829136</v>
      </c>
      <c r="F9" s="21">
        <v>2514.4015714285715</v>
      </c>
      <c r="G9" s="21">
        <v>1.655794</v>
      </c>
      <c r="H9" s="21">
        <v>810.48754547205215</v>
      </c>
      <c r="I9" s="21">
        <v>2625.476285714286</v>
      </c>
      <c r="J9" s="21">
        <v>1.341898</v>
      </c>
      <c r="K9" s="21">
        <v>161.18383522825965</v>
      </c>
      <c r="L9" s="21">
        <v>80.989468999982194</v>
      </c>
      <c r="M9" s="21">
        <v>2638.4129285714284</v>
      </c>
      <c r="N9" s="21">
        <v>1.937405</v>
      </c>
      <c r="O9" s="21">
        <v>768.90822357807986</v>
      </c>
      <c r="P9" s="21">
        <v>2476.2173571428575</v>
      </c>
      <c r="Q9" s="21">
        <v>1.8400240000000001</v>
      </c>
      <c r="R9" s="21">
        <v>50.767531644887868</v>
      </c>
      <c r="S9" s="21">
        <v>2505.4940071428573</v>
      </c>
      <c r="T9" s="21">
        <v>2.3252429999999999</v>
      </c>
      <c r="U9" s="21">
        <v>367.62958540363684</v>
      </c>
      <c r="V9" s="21">
        <v>2508.3790714285715</v>
      </c>
      <c r="W9" s="21">
        <v>1.4814290000000001</v>
      </c>
      <c r="X9" s="21">
        <v>1153.6196134314457</v>
      </c>
      <c r="Y9" s="21">
        <v>2637.0780714285715</v>
      </c>
      <c r="Z9" s="21">
        <v>1.525927</v>
      </c>
      <c r="AA9" s="21">
        <v>350.17905468218038</v>
      </c>
      <c r="AB9" s="21">
        <v>2709.082142857143</v>
      </c>
      <c r="AC9" s="21">
        <v>1.452806</v>
      </c>
      <c r="AD9" s="21">
        <v>1483.017495570524</v>
      </c>
      <c r="AE9" s="21">
        <v>2375.6650714285715</v>
      </c>
      <c r="AF9" s="21">
        <v>2.3886219999999998</v>
      </c>
    </row>
    <row r="10" spans="1:32" s="21" customFormat="1" ht="16.5" x14ac:dyDescent="0.35">
      <c r="A10" s="20">
        <v>1995</v>
      </c>
      <c r="B10" s="21">
        <v>5320.1243096787839</v>
      </c>
      <c r="C10" s="21">
        <v>2530.2321428571431</v>
      </c>
      <c r="D10" s="21">
        <v>1.6722630000000001</v>
      </c>
      <c r="E10" s="21">
        <v>5238.0887735744527</v>
      </c>
      <c r="F10" s="21">
        <v>2496.8867857142859</v>
      </c>
      <c r="G10" s="21">
        <v>1.6664350000000001</v>
      </c>
      <c r="H10" s="21">
        <v>793.62539318149072</v>
      </c>
      <c r="I10" s="21">
        <v>2595.5827857142858</v>
      </c>
      <c r="J10" s="21">
        <v>1.340635</v>
      </c>
      <c r="K10" s="21">
        <v>163.26569981963155</v>
      </c>
      <c r="L10" s="21">
        <v>82.035536104331101</v>
      </c>
      <c r="M10" s="21">
        <v>2613.3947857142857</v>
      </c>
      <c r="N10" s="21">
        <v>1.995517</v>
      </c>
      <c r="O10" s="21">
        <v>769.85129543375842</v>
      </c>
      <c r="P10" s="21">
        <v>2472.9532142857142</v>
      </c>
      <c r="Q10" s="21">
        <v>1.816783</v>
      </c>
      <c r="R10" s="21">
        <v>49.724763848965615</v>
      </c>
      <c r="S10" s="21">
        <v>2440.7221500000001</v>
      </c>
      <c r="T10" s="21">
        <v>2.2469399999999999</v>
      </c>
      <c r="U10" s="21">
        <v>375.31815407973698</v>
      </c>
      <c r="V10" s="21">
        <v>2490.4523571428572</v>
      </c>
      <c r="W10" s="21">
        <v>1.4877149999999999</v>
      </c>
      <c r="X10" s="21">
        <v>1153.4234136486455</v>
      </c>
      <c r="Y10" s="21">
        <v>2635.6754285714287</v>
      </c>
      <c r="Z10" s="21">
        <v>1.5242519999999999</v>
      </c>
      <c r="AA10" s="21">
        <v>362.30257356606916</v>
      </c>
      <c r="AB10" s="21">
        <v>2695.0713571428573</v>
      </c>
      <c r="AC10" s="21">
        <v>1.482232</v>
      </c>
      <c r="AD10" s="21">
        <v>1535.1291098997037</v>
      </c>
      <c r="AE10" s="21">
        <v>2346.9917142857148</v>
      </c>
      <c r="AF10" s="21">
        <v>2.3954520000000001</v>
      </c>
    </row>
    <row r="11" spans="1:32" s="21" customFormat="1" ht="16.5" x14ac:dyDescent="0.35">
      <c r="A11" s="20">
        <v>1996</v>
      </c>
      <c r="B11" s="21">
        <v>5396.0415936452191</v>
      </c>
      <c r="C11" s="21">
        <v>2534.5500000000002</v>
      </c>
      <c r="D11" s="21">
        <v>1.6842250000000001</v>
      </c>
      <c r="E11" s="21">
        <v>5310.1385936452189</v>
      </c>
      <c r="F11" s="21">
        <v>2486.1648</v>
      </c>
      <c r="G11" s="21">
        <v>1.677127</v>
      </c>
      <c r="H11" s="21">
        <v>777.05365647479937</v>
      </c>
      <c r="I11" s="21">
        <v>2572.7185714285711</v>
      </c>
      <c r="J11" s="21">
        <v>1.339315</v>
      </c>
      <c r="K11" s="21">
        <v>170.9626593256987</v>
      </c>
      <c r="L11" s="21">
        <v>85.903000000000006</v>
      </c>
      <c r="M11" s="21">
        <v>2595.4733142857144</v>
      </c>
      <c r="N11" s="21">
        <v>2.0481050000000001</v>
      </c>
      <c r="O11" s="21">
        <v>775.679663217148</v>
      </c>
      <c r="P11" s="21">
        <v>2476.455342857143</v>
      </c>
      <c r="Q11" s="21">
        <v>1.794672</v>
      </c>
      <c r="R11" s="21">
        <v>59.941344912916037</v>
      </c>
      <c r="S11" s="21">
        <v>2382.4602685714285</v>
      </c>
      <c r="T11" s="21">
        <v>2.1769919999999998</v>
      </c>
      <c r="U11" s="21">
        <v>390.59955331414812</v>
      </c>
      <c r="V11" s="21">
        <v>2479.2996857142857</v>
      </c>
      <c r="W11" s="21">
        <v>1.4934229999999999</v>
      </c>
      <c r="X11" s="21">
        <v>1141.812517028606</v>
      </c>
      <c r="Y11" s="21">
        <v>2641.4951999999998</v>
      </c>
      <c r="Z11" s="21">
        <v>1.523007</v>
      </c>
      <c r="AA11" s="21">
        <v>365.50158539426212</v>
      </c>
      <c r="AB11" s="21">
        <v>2688.400714285714</v>
      </c>
      <c r="AC11" s="21">
        <v>1.509342</v>
      </c>
      <c r="AD11" s="21">
        <v>1598.8497980854645</v>
      </c>
      <c r="AE11" s="21">
        <v>2324.6699142857142</v>
      </c>
      <c r="AF11" s="21">
        <v>2.402981</v>
      </c>
    </row>
    <row r="12" spans="1:32" s="21" customFormat="1" ht="16.5" x14ac:dyDescent="0.35">
      <c r="A12" s="20">
        <v>1997</v>
      </c>
      <c r="B12" s="21">
        <v>5523.70209962432</v>
      </c>
      <c r="C12" s="21">
        <v>2521.1071428571431</v>
      </c>
      <c r="D12" s="21">
        <v>1.696186</v>
      </c>
      <c r="E12" s="21">
        <v>5430.4320996243196</v>
      </c>
      <c r="F12" s="21">
        <v>2460.1469285714288</v>
      </c>
      <c r="G12" s="21">
        <v>1.6878709999999999</v>
      </c>
      <c r="H12" s="21">
        <v>740.46621520524332</v>
      </c>
      <c r="I12" s="21">
        <v>2528.3706428571431</v>
      </c>
      <c r="J12" s="21">
        <v>1.337936</v>
      </c>
      <c r="K12" s="21">
        <v>167.78122909060286</v>
      </c>
      <c r="L12" s="21">
        <v>93.27</v>
      </c>
      <c r="M12" s="21">
        <v>2648.0906428571429</v>
      </c>
      <c r="N12" s="21">
        <v>2.0946449999999999</v>
      </c>
      <c r="O12" s="21">
        <v>789.89386880813265</v>
      </c>
      <c r="P12" s="21">
        <v>2441.4850000000001</v>
      </c>
      <c r="Q12" s="21">
        <v>1.773657</v>
      </c>
      <c r="R12" s="21">
        <v>55.482876751326522</v>
      </c>
      <c r="S12" s="21">
        <v>2447.9512357142858</v>
      </c>
      <c r="T12" s="21">
        <v>2.1147749999999998</v>
      </c>
      <c r="U12" s="21">
        <v>432.17303314634665</v>
      </c>
      <c r="V12" s="21">
        <v>2480.9050000000002</v>
      </c>
      <c r="W12" s="21">
        <v>1.4985470000000001</v>
      </c>
      <c r="X12" s="21">
        <v>1182.3029890464261</v>
      </c>
      <c r="Y12" s="21">
        <v>2592.0005714285717</v>
      </c>
      <c r="Z12" s="21">
        <v>1.5221880000000001</v>
      </c>
      <c r="AA12" s="21">
        <v>382.61308870238423</v>
      </c>
      <c r="AB12" s="21">
        <v>2716.8722857142857</v>
      </c>
      <c r="AC12" s="21">
        <v>1.533987</v>
      </c>
      <c r="AD12" s="21">
        <v>1639.689016716067</v>
      </c>
      <c r="AE12" s="21">
        <v>2303.7235714285716</v>
      </c>
      <c r="AF12" s="21">
        <v>2.4112130000000001</v>
      </c>
    </row>
    <row r="13" spans="1:32" s="21" customFormat="1" ht="16.5" x14ac:dyDescent="0.35">
      <c r="A13" s="20">
        <v>1998</v>
      </c>
      <c r="B13" s="21">
        <v>5648.1713768176924</v>
      </c>
      <c r="C13" s="21">
        <v>2548.4821428571431</v>
      </c>
      <c r="D13" s="21">
        <v>1.708143</v>
      </c>
      <c r="E13" s="21">
        <v>5551.5943768176921</v>
      </c>
      <c r="F13" s="21">
        <v>2440.916642857143</v>
      </c>
      <c r="G13" s="21">
        <v>1.6986650000000001</v>
      </c>
      <c r="H13" s="21">
        <v>751.35530907970633</v>
      </c>
      <c r="I13" s="21">
        <v>2491.0520000000001</v>
      </c>
      <c r="J13" s="21">
        <v>1.3365</v>
      </c>
      <c r="K13" s="21">
        <v>159.85804650552524</v>
      </c>
      <c r="L13" s="21">
        <v>96.576999999999998</v>
      </c>
      <c r="M13" s="21">
        <v>2707.7994285714285</v>
      </c>
      <c r="N13" s="21">
        <v>2.1346660000000002</v>
      </c>
      <c r="O13" s="21">
        <v>773.71596890259514</v>
      </c>
      <c r="P13" s="21">
        <v>2413.2809285714288</v>
      </c>
      <c r="Q13" s="21">
        <v>1.7537069999999999</v>
      </c>
      <c r="R13" s="21">
        <v>49.822535370519859</v>
      </c>
      <c r="S13" s="21">
        <v>2519.9516571428576</v>
      </c>
      <c r="T13" s="21">
        <v>2.0597449999999999</v>
      </c>
      <c r="U13" s="21">
        <v>458.94856697851333</v>
      </c>
      <c r="V13" s="21">
        <v>2489.2791428571431</v>
      </c>
      <c r="W13" s="21">
        <v>1.5030809999999999</v>
      </c>
      <c r="X13" s="21">
        <v>1224.7916224672922</v>
      </c>
      <c r="Y13" s="21">
        <v>2549.7231428571431</v>
      </c>
      <c r="Z13" s="21">
        <v>1.5217970000000001</v>
      </c>
      <c r="AA13" s="21">
        <v>402.10993496040265</v>
      </c>
      <c r="AB13" s="21">
        <v>2752.6892142857146</v>
      </c>
      <c r="AC13" s="21">
        <v>1.5560320000000001</v>
      </c>
      <c r="AD13" s="21">
        <v>1676.7224765145845</v>
      </c>
      <c r="AE13" s="21">
        <v>2289.1235714285717</v>
      </c>
      <c r="AF13" s="21">
        <v>2.420156</v>
      </c>
    </row>
    <row r="14" spans="1:32" s="21" customFormat="1" ht="16.5" x14ac:dyDescent="0.35">
      <c r="A14" s="20">
        <v>1999</v>
      </c>
      <c r="B14" s="21">
        <v>5576.2154991392763</v>
      </c>
      <c r="C14" s="21">
        <v>2450.7142857142858</v>
      </c>
      <c r="D14" s="21">
        <v>1.7200960000000001</v>
      </c>
      <c r="E14" s="21">
        <v>5491.9984991392766</v>
      </c>
      <c r="F14" s="21">
        <v>2472.5830000000001</v>
      </c>
      <c r="G14" s="21">
        <v>1.709511</v>
      </c>
      <c r="H14" s="21">
        <v>743.48071841078126</v>
      </c>
      <c r="I14" s="21">
        <v>2536.2077142857147</v>
      </c>
      <c r="J14" s="21">
        <v>1.3350070000000001</v>
      </c>
      <c r="K14" s="21">
        <v>145.40073446897151</v>
      </c>
      <c r="L14" s="21">
        <v>84.216999999999999</v>
      </c>
      <c r="M14" s="21">
        <v>2704.3162857142856</v>
      </c>
      <c r="N14" s="21">
        <v>2.1677599999999999</v>
      </c>
      <c r="O14" s="21">
        <v>708.08524763818548</v>
      </c>
      <c r="P14" s="21">
        <v>2469.7672857142861</v>
      </c>
      <c r="Q14" s="21">
        <v>1.7347889999999999</v>
      </c>
      <c r="R14" s="21">
        <v>46.426553569982467</v>
      </c>
      <c r="S14" s="21">
        <v>2558.6896285714288</v>
      </c>
      <c r="T14" s="21">
        <v>2.0114299999999998</v>
      </c>
      <c r="U14" s="21">
        <v>374.43958951346195</v>
      </c>
      <c r="V14" s="21">
        <v>2524.3869285714286</v>
      </c>
      <c r="W14" s="21">
        <v>1.5070190000000001</v>
      </c>
      <c r="X14" s="21">
        <v>1265.3372963238126</v>
      </c>
      <c r="Y14" s="21">
        <v>2576.4724285714287</v>
      </c>
      <c r="Z14" s="21">
        <v>1.521833</v>
      </c>
      <c r="AA14" s="21">
        <v>389.20249366951697</v>
      </c>
      <c r="AB14" s="21">
        <v>2772.3262142857147</v>
      </c>
      <c r="AC14" s="21">
        <v>1.5753539999999999</v>
      </c>
      <c r="AD14" s="21">
        <v>1761.1245068646485</v>
      </c>
      <c r="AE14" s="21">
        <v>2315.0542142857144</v>
      </c>
      <c r="AF14" s="21">
        <v>2.4298190000000002</v>
      </c>
    </row>
    <row r="15" spans="1:32" s="21" customFormat="1" ht="16.5" x14ac:dyDescent="0.35">
      <c r="A15" s="20">
        <v>2000</v>
      </c>
      <c r="B15" s="21">
        <v>5676.2304752162281</v>
      </c>
      <c r="C15" s="21">
        <v>2491.4142857142856</v>
      </c>
      <c r="D15" s="21">
        <v>1.732043</v>
      </c>
      <c r="E15" s="21">
        <v>5590.1334752162284</v>
      </c>
      <c r="F15" s="21">
        <v>2511.1103142857141</v>
      </c>
      <c r="G15" s="21">
        <v>1.7204090000000001</v>
      </c>
      <c r="H15" s="21">
        <v>752.43816405913219</v>
      </c>
      <c r="I15" s="21">
        <v>2588.4356571428571</v>
      </c>
      <c r="J15" s="21">
        <v>1.333456</v>
      </c>
      <c r="K15" s="21">
        <v>143.12030536152287</v>
      </c>
      <c r="L15" s="21">
        <v>86.096999999999994</v>
      </c>
      <c r="M15" s="21">
        <v>2708.227457142857</v>
      </c>
      <c r="N15" s="21">
        <v>2.193581</v>
      </c>
      <c r="O15" s="21">
        <v>706.2583181158692</v>
      </c>
      <c r="P15" s="21">
        <v>2533.1748857142857</v>
      </c>
      <c r="Q15" s="21">
        <v>1.716877</v>
      </c>
      <c r="R15" s="21">
        <v>41.528360973461098</v>
      </c>
      <c r="S15" s="21">
        <v>2604.5433171428572</v>
      </c>
      <c r="T15" s="21">
        <v>1.9694199999999999</v>
      </c>
      <c r="U15" s="21">
        <v>384.7147344421262</v>
      </c>
      <c r="V15" s="21">
        <v>2566.5122571428574</v>
      </c>
      <c r="W15" s="21">
        <v>1.510356</v>
      </c>
      <c r="X15" s="21">
        <v>1274.1264331058999</v>
      </c>
      <c r="Y15" s="21">
        <v>2610.3590571428572</v>
      </c>
      <c r="Z15" s="21">
        <v>1.522295</v>
      </c>
      <c r="AA15" s="21">
        <v>401.39461252863492</v>
      </c>
      <c r="AB15" s="21">
        <v>2799.6124285714286</v>
      </c>
      <c r="AC15" s="21">
        <v>1.5918429999999999</v>
      </c>
      <c r="AD15" s="21">
        <v>1815.1775381159684</v>
      </c>
      <c r="AE15" s="21">
        <v>2347.3985142857146</v>
      </c>
      <c r="AF15" s="21">
        <v>2.4402080000000002</v>
      </c>
    </row>
    <row r="16" spans="1:32" s="21" customFormat="1" ht="16.5" x14ac:dyDescent="0.35">
      <c r="A16" s="20">
        <v>2001</v>
      </c>
      <c r="B16" s="21">
        <v>5747.7080949133697</v>
      </c>
      <c r="C16" s="21">
        <v>2450.6122278340908</v>
      </c>
      <c r="D16" s="21">
        <v>1.7439830000000001</v>
      </c>
      <c r="E16" s="21">
        <v>5654.4970949133694</v>
      </c>
      <c r="F16" s="21">
        <v>2456.9610000000002</v>
      </c>
      <c r="G16" s="21">
        <v>1.731358</v>
      </c>
      <c r="H16" s="21">
        <v>730.58898120634979</v>
      </c>
      <c r="I16" s="21">
        <v>2522.442</v>
      </c>
      <c r="J16" s="21">
        <v>1.3318479999999999</v>
      </c>
      <c r="K16" s="21">
        <v>143.98988141115368</v>
      </c>
      <c r="L16" s="21">
        <v>93.210999999999999</v>
      </c>
      <c r="M16" s="21">
        <v>2645.2280000000005</v>
      </c>
      <c r="N16" s="21">
        <v>2.2118609999999999</v>
      </c>
      <c r="O16" s="21">
        <v>710.69518404399014</v>
      </c>
      <c r="P16" s="21">
        <v>2476.2955714285717</v>
      </c>
      <c r="Q16" s="21">
        <v>1.6999420000000001</v>
      </c>
      <c r="R16" s="21">
        <v>40.458276699850195</v>
      </c>
      <c r="S16" s="21">
        <v>2547.7589214285717</v>
      </c>
      <c r="T16" s="21">
        <v>1.9333659999999999</v>
      </c>
      <c r="U16" s="21">
        <v>414.02821479625385</v>
      </c>
      <c r="V16" s="21">
        <v>2499.0507142857145</v>
      </c>
      <c r="W16" s="21">
        <v>1.5130889999999999</v>
      </c>
      <c r="X16" s="21">
        <v>1313.5456711517154</v>
      </c>
      <c r="Y16" s="21">
        <v>2557.878285714286</v>
      </c>
      <c r="Z16" s="21">
        <v>1.5231840000000001</v>
      </c>
      <c r="AA16" s="21">
        <v>406.00504107738334</v>
      </c>
      <c r="AB16" s="21">
        <v>2729.1832142857143</v>
      </c>
      <c r="AC16" s="21">
        <v>1.605407</v>
      </c>
      <c r="AD16" s="21">
        <v>1826.3752758430182</v>
      </c>
      <c r="AE16" s="21">
        <v>2302.5399285714284</v>
      </c>
      <c r="AF16" s="21">
        <v>2.4513340000000001</v>
      </c>
    </row>
    <row r="17" spans="1:32" s="21" customFormat="1" ht="16.5" x14ac:dyDescent="0.35">
      <c r="A17" s="20">
        <v>2002</v>
      </c>
      <c r="B17" s="21">
        <v>5857.3932183246325</v>
      </c>
      <c r="C17" s="21">
        <v>2445.9340911107142</v>
      </c>
      <c r="D17" s="21">
        <v>1.7559149999999999</v>
      </c>
      <c r="E17" s="21">
        <v>5757.7042183246322</v>
      </c>
      <c r="F17" s="21">
        <v>2409.6674285714289</v>
      </c>
      <c r="G17" s="21">
        <v>1.7423580000000001</v>
      </c>
      <c r="H17" s="21">
        <v>743.40359954853841</v>
      </c>
      <c r="I17" s="21">
        <v>2463.5205714285717</v>
      </c>
      <c r="J17" s="21">
        <v>1.3301829999999999</v>
      </c>
      <c r="K17" s="21">
        <v>148.24609467050036</v>
      </c>
      <c r="L17" s="21">
        <v>99.688999999999993</v>
      </c>
      <c r="M17" s="21">
        <v>2589.6280714285713</v>
      </c>
      <c r="N17" s="21">
        <v>2.2224059999999999</v>
      </c>
      <c r="O17" s="21">
        <v>724.31587015274579</v>
      </c>
      <c r="P17" s="21">
        <v>2426.3375000000001</v>
      </c>
      <c r="Q17" s="21">
        <v>1.6839599999999999</v>
      </c>
      <c r="R17" s="21">
        <v>41.568392286416056</v>
      </c>
      <c r="S17" s="21">
        <v>2498.090242857143</v>
      </c>
      <c r="T17" s="21">
        <v>1.9029689999999999</v>
      </c>
      <c r="U17" s="21">
        <v>433.36680846683589</v>
      </c>
      <c r="V17" s="21">
        <v>2438.6067142857146</v>
      </c>
      <c r="W17" s="21">
        <v>1.5152140000000001</v>
      </c>
      <c r="X17" s="21">
        <v>1362.4203576220991</v>
      </c>
      <c r="Y17" s="21">
        <v>2512.5296428571428</v>
      </c>
      <c r="Z17" s="21">
        <v>1.5245</v>
      </c>
      <c r="AA17" s="21">
        <v>427.32562733730009</v>
      </c>
      <c r="AB17" s="21">
        <v>2666.3980000000001</v>
      </c>
      <c r="AC17" s="21">
        <v>1.6159680000000001</v>
      </c>
      <c r="AD17" s="21">
        <v>1815.1534662831571</v>
      </c>
      <c r="AE17" s="21">
        <v>2264.0950000000003</v>
      </c>
      <c r="AF17" s="21">
        <v>2.4632049999999999</v>
      </c>
    </row>
    <row r="18" spans="1:32" s="21" customFormat="1" ht="16.5" x14ac:dyDescent="0.35">
      <c r="A18" s="20">
        <v>2003</v>
      </c>
      <c r="B18" s="21">
        <v>6086.6666608840269</v>
      </c>
      <c r="C18" s="21">
        <v>2459.2614591026791</v>
      </c>
      <c r="D18" s="21">
        <v>1.767838</v>
      </c>
      <c r="E18" s="21">
        <v>5986.7726608840267</v>
      </c>
      <c r="F18" s="21">
        <v>2362.3790714285715</v>
      </c>
      <c r="G18" s="21">
        <v>1.7534110000000001</v>
      </c>
      <c r="H18" s="21">
        <v>778.68035437198648</v>
      </c>
      <c r="I18" s="21">
        <v>2404.5939285714285</v>
      </c>
      <c r="J18" s="21">
        <v>1.3284609999999999</v>
      </c>
      <c r="K18" s="21">
        <v>145.41709461623</v>
      </c>
      <c r="L18" s="21">
        <v>99.894000000000005</v>
      </c>
      <c r="M18" s="21">
        <v>2534.0281428571429</v>
      </c>
      <c r="N18" s="21">
        <v>2.2251050000000001</v>
      </c>
      <c r="O18" s="21">
        <v>755.55604451256715</v>
      </c>
      <c r="P18" s="21">
        <v>2376.3794285714284</v>
      </c>
      <c r="Q18" s="21">
        <v>1.668906</v>
      </c>
      <c r="R18" s="21">
        <v>39.430104469405173</v>
      </c>
      <c r="S18" s="21">
        <v>2448.4220857142859</v>
      </c>
      <c r="T18" s="21">
        <v>1.877982</v>
      </c>
      <c r="U18" s="21">
        <v>443.05787660670461</v>
      </c>
      <c r="V18" s="21">
        <v>2378.1627142857146</v>
      </c>
      <c r="W18" s="21">
        <v>1.5167280000000001</v>
      </c>
      <c r="X18" s="21">
        <v>1399.0201834704212</v>
      </c>
      <c r="Y18" s="21">
        <v>2467.1862142857144</v>
      </c>
      <c r="Z18" s="21">
        <v>1.526246</v>
      </c>
      <c r="AA18" s="21">
        <v>454.68922117191977</v>
      </c>
      <c r="AB18" s="21">
        <v>2603.6127857142856</v>
      </c>
      <c r="AC18" s="21">
        <v>1.6234649999999999</v>
      </c>
      <c r="AD18" s="21">
        <v>1888.9422641017379</v>
      </c>
      <c r="AE18" s="21">
        <v>2225.6500714285717</v>
      </c>
      <c r="AF18" s="21">
        <v>2.475832</v>
      </c>
    </row>
    <row r="19" spans="1:32" s="21" customFormat="1" ht="16.5" x14ac:dyDescent="0.35">
      <c r="A19" s="20">
        <v>2004</v>
      </c>
      <c r="B19" s="21">
        <v>6245.3926380799085</v>
      </c>
      <c r="C19" s="21">
        <v>2436.1891645810715</v>
      </c>
      <c r="D19" s="21">
        <v>1.779749</v>
      </c>
      <c r="E19" s="21">
        <v>6132.9296380799087</v>
      </c>
      <c r="F19" s="21">
        <v>2351.4663428571425</v>
      </c>
      <c r="G19" s="21">
        <v>1.7645150000000001</v>
      </c>
      <c r="H19" s="21">
        <v>795.69829777474615</v>
      </c>
      <c r="I19" s="21">
        <v>2393.2949142857142</v>
      </c>
      <c r="J19" s="21">
        <v>1.3266830000000001</v>
      </c>
      <c r="K19" s="21">
        <v>164.52326656454522</v>
      </c>
      <c r="L19" s="21">
        <v>112.46299999999999</v>
      </c>
      <c r="M19" s="21">
        <v>2591.379342857143</v>
      </c>
      <c r="N19" s="21">
        <v>2.219929</v>
      </c>
      <c r="O19" s="21">
        <v>762.31220826131675</v>
      </c>
      <c r="P19" s="21">
        <v>2364.8514857142854</v>
      </c>
      <c r="Q19" s="21">
        <v>1.6547590000000001</v>
      </c>
      <c r="R19" s="21">
        <v>37.437425820145329</v>
      </c>
      <c r="S19" s="21">
        <v>2435.9861999999998</v>
      </c>
      <c r="T19" s="21">
        <v>1.858203</v>
      </c>
      <c r="U19" s="21">
        <v>457.99614882657141</v>
      </c>
      <c r="V19" s="21">
        <v>2396.8712571428568</v>
      </c>
      <c r="W19" s="21">
        <v>1.51763</v>
      </c>
      <c r="X19" s="21">
        <v>1435.6156599446474</v>
      </c>
      <c r="Y19" s="21">
        <v>2437.9050857142856</v>
      </c>
      <c r="Z19" s="21">
        <v>1.5284219999999999</v>
      </c>
      <c r="AA19" s="21">
        <v>445.19033474387169</v>
      </c>
      <c r="AB19" s="21">
        <v>2602.8299142857145</v>
      </c>
      <c r="AC19" s="21">
        <v>1.627856</v>
      </c>
      <c r="AD19" s="21">
        <v>1971.5740098933513</v>
      </c>
      <c r="AE19" s="21">
        <v>2215.445057142857</v>
      </c>
      <c r="AF19" s="21">
        <v>2.4892270000000001</v>
      </c>
    </row>
    <row r="20" spans="1:32" s="21" customFormat="1" ht="16.5" x14ac:dyDescent="0.35">
      <c r="A20" s="20">
        <v>2005</v>
      </c>
      <c r="B20" s="21">
        <v>6505.9811805488616</v>
      </c>
      <c r="C20" s="21">
        <v>2396.5195851125</v>
      </c>
      <c r="D20" s="21">
        <v>1.7916479999999999</v>
      </c>
      <c r="E20" s="21">
        <v>6371.8021805488615</v>
      </c>
      <c r="F20" s="21">
        <v>2327.7092857142857</v>
      </c>
      <c r="G20" s="21">
        <v>1.775671</v>
      </c>
      <c r="H20" s="21">
        <v>808.34081870764237</v>
      </c>
      <c r="I20" s="21">
        <v>2368.9125714285715</v>
      </c>
      <c r="J20" s="21">
        <v>1.3248489999999999</v>
      </c>
      <c r="K20" s="21">
        <v>168.09265940652634</v>
      </c>
      <c r="L20" s="21">
        <v>134.179</v>
      </c>
      <c r="M20" s="21">
        <v>2634.5752142857145</v>
      </c>
      <c r="N20" s="21">
        <v>2.2069320000000001</v>
      </c>
      <c r="O20" s="21">
        <v>746.60617374857327</v>
      </c>
      <c r="P20" s="21">
        <v>2340.3956428571432</v>
      </c>
      <c r="Q20" s="21">
        <v>1.641497</v>
      </c>
      <c r="R20" s="21">
        <v>34.326829100472338</v>
      </c>
      <c r="S20" s="21">
        <v>2410.2394357142862</v>
      </c>
      <c r="T20" s="21">
        <v>1.8434729999999999</v>
      </c>
      <c r="U20" s="21">
        <v>490.22112955422068</v>
      </c>
      <c r="V20" s="21">
        <v>2402.487357142857</v>
      </c>
      <c r="W20" s="21">
        <v>1.517919</v>
      </c>
      <c r="X20" s="21">
        <v>1522.6128161894883</v>
      </c>
      <c r="Y20" s="21">
        <v>2395.2968571428573</v>
      </c>
      <c r="Z20" s="21">
        <v>1.5310299999999999</v>
      </c>
      <c r="AA20" s="21">
        <v>461.46301248955905</v>
      </c>
      <c r="AB20" s="21">
        <v>2587.823928571429</v>
      </c>
      <c r="AC20" s="21">
        <v>1.6291150000000001</v>
      </c>
      <c r="AD20" s="21">
        <v>2077.7231544683336</v>
      </c>
      <c r="AE20" s="21">
        <v>2193.1390000000001</v>
      </c>
      <c r="AF20" s="21">
        <v>2.5034000000000001</v>
      </c>
    </row>
    <row r="21" spans="1:32" s="21" customFormat="1" ht="16.5" x14ac:dyDescent="0.35">
      <c r="A21" s="20">
        <v>2006</v>
      </c>
      <c r="B21" s="21">
        <v>6617.7551876279913</v>
      </c>
      <c r="C21" s="21">
        <v>2388.4681053187505</v>
      </c>
      <c r="D21" s="21">
        <v>1.803534</v>
      </c>
      <c r="E21" s="21">
        <v>6484.9391876279915</v>
      </c>
      <c r="F21" s="21">
        <v>2310.371785714286</v>
      </c>
      <c r="G21" s="21">
        <v>1.78688</v>
      </c>
      <c r="H21" s="21">
        <v>776.32406723464067</v>
      </c>
      <c r="I21" s="21">
        <v>2351.0745000000002</v>
      </c>
      <c r="J21" s="21">
        <v>1.322959</v>
      </c>
      <c r="K21" s="21">
        <v>164.45396089558258</v>
      </c>
      <c r="L21" s="21">
        <v>132.816</v>
      </c>
      <c r="M21" s="21">
        <v>2684.8461428571431</v>
      </c>
      <c r="N21" s="21">
        <v>2.1862529999999998</v>
      </c>
      <c r="O21" s="21">
        <v>765.26027000251133</v>
      </c>
      <c r="P21" s="21">
        <v>2322.4063571428574</v>
      </c>
      <c r="Q21" s="21">
        <v>1.6291</v>
      </c>
      <c r="R21" s="21">
        <v>51.865256560613439</v>
      </c>
      <c r="S21" s="21">
        <v>2391.1478500000003</v>
      </c>
      <c r="T21" s="21">
        <v>1.833677</v>
      </c>
      <c r="U21" s="21">
        <v>505.02813787795429</v>
      </c>
      <c r="V21" s="21">
        <v>2414.6470714285715</v>
      </c>
      <c r="W21" s="21">
        <v>1.5175940000000001</v>
      </c>
      <c r="X21" s="21">
        <v>1515.1175036993875</v>
      </c>
      <c r="Y21" s="21">
        <v>2359.3547857142858</v>
      </c>
      <c r="Z21" s="21">
        <v>1.534073</v>
      </c>
      <c r="AA21" s="21">
        <v>487.39366399100271</v>
      </c>
      <c r="AB21" s="21">
        <v>2579.9295000000002</v>
      </c>
      <c r="AC21" s="21">
        <v>1.627235</v>
      </c>
      <c r="AD21" s="21">
        <v>2143.1796756385779</v>
      </c>
      <c r="AE21" s="21">
        <v>2176.8808571428572</v>
      </c>
      <c r="AF21" s="21">
        <v>2.518364</v>
      </c>
    </row>
    <row r="22" spans="1:32" s="21" customFormat="1" ht="16.5" x14ac:dyDescent="0.35">
      <c r="A22" s="20">
        <v>2007</v>
      </c>
      <c r="B22" s="21">
        <v>6816.3892800449648</v>
      </c>
      <c r="C22" s="21">
        <v>2419.7733833437501</v>
      </c>
      <c r="D22" s="21">
        <v>1.8154049999999999</v>
      </c>
      <c r="E22" s="21">
        <v>6663.3892800449648</v>
      </c>
      <c r="F22" s="21">
        <v>2286.1305714285718</v>
      </c>
      <c r="G22" s="21">
        <v>1.7981400000000001</v>
      </c>
      <c r="H22" s="21">
        <v>762.62476017790368</v>
      </c>
      <c r="I22" s="21">
        <v>2325.6652857142858</v>
      </c>
      <c r="J22" s="21">
        <v>1.321013</v>
      </c>
      <c r="K22" s="21">
        <v>171.40781588755533</v>
      </c>
      <c r="L22" s="21">
        <v>153</v>
      </c>
      <c r="M22" s="21">
        <v>2651.5737857142858</v>
      </c>
      <c r="N22" s="21">
        <v>2.1581100000000002</v>
      </c>
      <c r="O22" s="21">
        <v>787.51781763928045</v>
      </c>
      <c r="P22" s="21">
        <v>2309.2507142857144</v>
      </c>
      <c r="Q22" s="21">
        <v>1.6175520000000001</v>
      </c>
      <c r="R22" s="21">
        <v>58.59350395328434</v>
      </c>
      <c r="S22" s="21">
        <v>2374.0210071428573</v>
      </c>
      <c r="T22" s="21">
        <v>1.828735</v>
      </c>
      <c r="U22" s="21">
        <v>519.46672981924212</v>
      </c>
      <c r="V22" s="21">
        <v>2381.5989285714286</v>
      </c>
      <c r="W22" s="21">
        <v>1.5166550000000001</v>
      </c>
      <c r="X22" s="21">
        <v>1568.9106337958847</v>
      </c>
      <c r="Y22" s="21">
        <v>2322.0934999999999</v>
      </c>
      <c r="Z22" s="21">
        <v>1.537552</v>
      </c>
      <c r="AA22" s="21">
        <v>502.83940660592907</v>
      </c>
      <c r="AB22" s="21">
        <v>2538.2465000000002</v>
      </c>
      <c r="AC22" s="21">
        <v>1.6222259999999999</v>
      </c>
      <c r="AD22" s="21">
        <v>2220.4616054060002</v>
      </c>
      <c r="AE22" s="21">
        <v>2165.3625000000002</v>
      </c>
      <c r="AF22" s="21">
        <v>2.5341330000000002</v>
      </c>
    </row>
    <row r="23" spans="1:32" s="21" customFormat="1" ht="16.5" x14ac:dyDescent="0.35">
      <c r="A23" s="20">
        <v>2008</v>
      </c>
      <c r="B23" s="21">
        <v>7018.6250874130455</v>
      </c>
      <c r="C23" s="21">
        <v>2407.5855344110714</v>
      </c>
      <c r="D23" s="21">
        <v>1.8272600000000001</v>
      </c>
      <c r="E23" s="21">
        <v>6853.9830874130457</v>
      </c>
      <c r="F23" s="21">
        <v>2268.0810857142856</v>
      </c>
      <c r="G23" s="21">
        <v>1.809453</v>
      </c>
      <c r="H23" s="21">
        <v>750.90640933045904</v>
      </c>
      <c r="I23" s="21">
        <v>2306.5529142857145</v>
      </c>
      <c r="J23" s="21">
        <v>1.3190109999999999</v>
      </c>
      <c r="K23" s="21">
        <v>181.61595792816021</v>
      </c>
      <c r="L23" s="21">
        <v>164.642</v>
      </c>
      <c r="M23" s="21">
        <v>2625.4748571428572</v>
      </c>
      <c r="N23" s="21">
        <v>2.122795</v>
      </c>
      <c r="O23" s="21">
        <v>792.34600872897715</v>
      </c>
      <c r="P23" s="21">
        <v>2302.3857428571428</v>
      </c>
      <c r="Q23" s="21">
        <v>1.6068359999999999</v>
      </c>
      <c r="R23" s="21">
        <v>60.26345842841252</v>
      </c>
      <c r="S23" s="21">
        <v>2363.3514085714287</v>
      </c>
      <c r="T23" s="21">
        <v>1.828608</v>
      </c>
      <c r="U23" s="21">
        <v>560.51827734596134</v>
      </c>
      <c r="V23" s="21">
        <v>2354.9799428571428</v>
      </c>
      <c r="W23" s="21">
        <v>1.5151049999999999</v>
      </c>
      <c r="X23" s="21">
        <v>1633.3712463306026</v>
      </c>
      <c r="Y23" s="21">
        <v>2291.0920285714287</v>
      </c>
      <c r="Z23" s="21">
        <v>1.541472</v>
      </c>
      <c r="AA23" s="21">
        <v>532.96319977869496</v>
      </c>
      <c r="AB23" s="21">
        <v>2503.4034000000001</v>
      </c>
      <c r="AC23" s="21">
        <v>1.6141179999999999</v>
      </c>
      <c r="AD23" s="21">
        <v>2279.7217031603809</v>
      </c>
      <c r="AE23" s="21">
        <v>2159.7450857142858</v>
      </c>
      <c r="AF23" s="21">
        <v>2.5507209999999998</v>
      </c>
    </row>
    <row r="24" spans="1:32" s="21" customFormat="1" ht="16.5" x14ac:dyDescent="0.35">
      <c r="A24" s="20">
        <v>2009</v>
      </c>
      <c r="B24" s="21">
        <v>6983.9562613604539</v>
      </c>
      <c r="C24" s="21">
        <v>2365.9001227294643</v>
      </c>
      <c r="D24" s="21">
        <v>1.8390979999999999</v>
      </c>
      <c r="E24" s="21">
        <v>6809.8312613604539</v>
      </c>
      <c r="F24" s="21">
        <v>2237.6429285714285</v>
      </c>
      <c r="G24" s="21">
        <v>1.820818</v>
      </c>
      <c r="H24" s="21">
        <v>726.11221987672991</v>
      </c>
      <c r="I24" s="21">
        <v>2274.8416428571431</v>
      </c>
      <c r="J24" s="21">
        <v>1.3169550000000001</v>
      </c>
      <c r="K24" s="21">
        <v>178.96649206889924</v>
      </c>
      <c r="L24" s="21">
        <v>174.125</v>
      </c>
      <c r="M24" s="21">
        <v>2585.0342857142859</v>
      </c>
      <c r="N24" s="21">
        <v>2.080673</v>
      </c>
      <c r="O24" s="21">
        <v>780.57445110184779</v>
      </c>
      <c r="P24" s="21">
        <v>2282.9394285714288</v>
      </c>
      <c r="Q24" s="21">
        <v>1.5969340000000001</v>
      </c>
      <c r="R24" s="21">
        <v>51.349955608951753</v>
      </c>
      <c r="S24" s="21">
        <v>2339.7673214285714</v>
      </c>
      <c r="T24" s="21">
        <v>1.833296</v>
      </c>
      <c r="U24" s="21">
        <v>525.26478979606998</v>
      </c>
      <c r="V24" s="21">
        <v>2315.4974285714284</v>
      </c>
      <c r="W24" s="21">
        <v>1.5129440000000001</v>
      </c>
      <c r="X24" s="21">
        <v>1638.1335313743857</v>
      </c>
      <c r="Y24" s="21">
        <v>2247.5709285714288</v>
      </c>
      <c r="Z24" s="21">
        <v>1.5458339999999999</v>
      </c>
      <c r="AA24" s="21">
        <v>511.56794874224221</v>
      </c>
      <c r="AB24" s="21">
        <v>2454.8805000000002</v>
      </c>
      <c r="AC24" s="21">
        <v>1.602957</v>
      </c>
      <c r="AD24" s="21">
        <v>2333.666711834479</v>
      </c>
      <c r="AE24" s="21">
        <v>2142.3257857142858</v>
      </c>
      <c r="AF24" s="21">
        <v>2.5681419999999999</v>
      </c>
    </row>
    <row r="25" spans="1:32" s="21" customFormat="1" ht="16.5" x14ac:dyDescent="0.35">
      <c r="A25" s="20">
        <v>2010</v>
      </c>
      <c r="B25" s="21">
        <v>7317.7274045578615</v>
      </c>
      <c r="C25" s="21">
        <v>2333.2351143758929</v>
      </c>
      <c r="D25" s="21">
        <v>1.8509169999999999</v>
      </c>
      <c r="E25" s="21">
        <v>7126.6844045578619</v>
      </c>
      <c r="F25" s="21">
        <v>2214.3142142857141</v>
      </c>
      <c r="G25" s="21">
        <v>1.8322350000000001</v>
      </c>
      <c r="H25" s="21">
        <v>753.27789702642076</v>
      </c>
      <c r="I25" s="21">
        <v>2263.9490000000001</v>
      </c>
      <c r="J25" s="21">
        <v>1.314843</v>
      </c>
      <c r="K25" s="21">
        <v>202.91976210880583</v>
      </c>
      <c r="L25" s="21">
        <v>191.04300000000001</v>
      </c>
      <c r="M25" s="21">
        <v>2597.167928571429</v>
      </c>
      <c r="N25" s="21">
        <v>2.0321760000000002</v>
      </c>
      <c r="O25" s="21">
        <v>802.0510626675001</v>
      </c>
      <c r="P25" s="21">
        <v>2262.0092857142859</v>
      </c>
      <c r="Q25" s="21">
        <v>1.5878350000000001</v>
      </c>
      <c r="R25" s="21">
        <v>59.617969531059153</v>
      </c>
      <c r="S25" s="21">
        <v>2335.9728857142859</v>
      </c>
      <c r="T25" s="21">
        <v>1.8428370000000001</v>
      </c>
      <c r="U25" s="21">
        <v>571.8575754018417</v>
      </c>
      <c r="V25" s="21">
        <v>2301.9715714285712</v>
      </c>
      <c r="W25" s="21">
        <v>1.510175</v>
      </c>
      <c r="X25" s="21">
        <v>1751.2097240883634</v>
      </c>
      <c r="Y25" s="21">
        <v>2214.4497857142856</v>
      </c>
      <c r="Z25" s="21">
        <v>1.5506439999999999</v>
      </c>
      <c r="AA25" s="21">
        <v>521.54637127695094</v>
      </c>
      <c r="AB25" s="21">
        <v>2421.0710714285715</v>
      </c>
      <c r="AC25" s="21">
        <v>1.5888070000000001</v>
      </c>
      <c r="AD25" s="21">
        <v>2467.4596466698681</v>
      </c>
      <c r="AE25" s="21">
        <v>2116.6089285714288</v>
      </c>
      <c r="AF25" s="21">
        <v>2.586411</v>
      </c>
    </row>
    <row r="26" spans="1:32" s="21" customFormat="1" ht="16.5" x14ac:dyDescent="0.35">
      <c r="A26" s="20">
        <v>2011</v>
      </c>
      <c r="B26" s="21">
        <v>7669.7682851133313</v>
      </c>
      <c r="C26" s="21">
        <v>2347.6332299428573</v>
      </c>
      <c r="D26" s="21">
        <v>1.8627149999999999</v>
      </c>
      <c r="E26" s="21">
        <v>7472.5712851133312</v>
      </c>
      <c r="F26" s="21">
        <v>2190.9907142857141</v>
      </c>
      <c r="G26" s="21">
        <v>1.8437049999999999</v>
      </c>
      <c r="H26" s="21">
        <v>769.32465397682006</v>
      </c>
      <c r="I26" s="21">
        <v>2253.0511428571431</v>
      </c>
      <c r="J26" s="21">
        <v>1.3126770000000001</v>
      </c>
      <c r="K26" s="21">
        <v>220.72704822000165</v>
      </c>
      <c r="L26" s="21">
        <v>197.197</v>
      </c>
      <c r="M26" s="21">
        <v>2609.3015714285716</v>
      </c>
      <c r="N26" s="21">
        <v>1.9777899999999999</v>
      </c>
      <c r="O26" s="21">
        <v>859.30555781351768</v>
      </c>
      <c r="P26" s="21">
        <v>2241.0791428571429</v>
      </c>
      <c r="Q26" s="21">
        <v>1.5795239999999999</v>
      </c>
      <c r="R26" s="21">
        <v>60.338848908206664</v>
      </c>
      <c r="S26" s="21">
        <v>2332.1789714285715</v>
      </c>
      <c r="T26" s="21">
        <v>1.8573040000000001</v>
      </c>
      <c r="U26" s="21">
        <v>610.49808850832324</v>
      </c>
      <c r="V26" s="21">
        <v>2288.4405000000002</v>
      </c>
      <c r="W26" s="21">
        <v>1.5068010000000001</v>
      </c>
      <c r="X26" s="21">
        <v>1809.7023245685148</v>
      </c>
      <c r="Y26" s="21">
        <v>2181.3286428571432</v>
      </c>
      <c r="Z26" s="21">
        <v>1.555904</v>
      </c>
      <c r="AA26" s="21">
        <v>542.5464030738907</v>
      </c>
      <c r="AB26" s="21">
        <v>2387.2668571428571</v>
      </c>
      <c r="AC26" s="21">
        <v>1.5717479999999999</v>
      </c>
      <c r="AD26" s="21">
        <v>2606.3558248667314</v>
      </c>
      <c r="AE26" s="21">
        <v>2090.8920714285714</v>
      </c>
      <c r="AF26" s="21">
        <v>2.6055459999999999</v>
      </c>
    </row>
    <row r="27" spans="1:32" s="21" customFormat="1" ht="16.5" x14ac:dyDescent="0.35">
      <c r="A27" s="20">
        <v>2012</v>
      </c>
      <c r="B27" s="21">
        <v>7860.5252774416222</v>
      </c>
      <c r="C27" s="21">
        <v>2328.2645965532142</v>
      </c>
      <c r="D27" s="21">
        <v>1.874493</v>
      </c>
      <c r="E27" s="21">
        <v>7623.7542774416224</v>
      </c>
      <c r="F27" s="21">
        <v>2193.0092571428572</v>
      </c>
      <c r="G27" s="21">
        <v>1.8552280000000001</v>
      </c>
      <c r="H27" s="21">
        <v>762.05078284895671</v>
      </c>
      <c r="I27" s="21">
        <v>2257.3729714285714</v>
      </c>
      <c r="J27" s="21">
        <v>1.3104560000000001</v>
      </c>
      <c r="K27" s="21">
        <v>250.02988922504332</v>
      </c>
      <c r="L27" s="21">
        <v>236.77099999999999</v>
      </c>
      <c r="M27" s="21">
        <v>2729.2306285714285</v>
      </c>
      <c r="N27" s="21">
        <v>1.918053</v>
      </c>
      <c r="O27" s="21">
        <v>880.61857696241839</v>
      </c>
      <c r="P27" s="21">
        <v>2248.4373428571425</v>
      </c>
      <c r="Q27" s="21">
        <v>1.5719890000000001</v>
      </c>
      <c r="R27" s="21">
        <v>55.49433392399834</v>
      </c>
      <c r="S27" s="21">
        <v>2316.641965714286</v>
      </c>
      <c r="T27" s="21">
        <v>1.876814</v>
      </c>
      <c r="U27" s="21">
        <v>630.07500312793593</v>
      </c>
      <c r="V27" s="21">
        <v>2298.0930857142853</v>
      </c>
      <c r="W27" s="21">
        <v>1.5028280000000001</v>
      </c>
      <c r="X27" s="21">
        <v>1783.8981968280677</v>
      </c>
      <c r="Y27" s="21">
        <v>2178.9862285714285</v>
      </c>
      <c r="Z27" s="21">
        <v>1.56162</v>
      </c>
      <c r="AA27" s="21">
        <v>557.76093040341595</v>
      </c>
      <c r="AB27" s="21">
        <v>2386.7592</v>
      </c>
      <c r="AC27" s="21">
        <v>1.5518780000000001</v>
      </c>
      <c r="AD27" s="21">
        <v>2707.2173152968626</v>
      </c>
      <c r="AE27" s="21">
        <v>2093.7814285714285</v>
      </c>
      <c r="AF27" s="21">
        <v>2.6255630000000001</v>
      </c>
    </row>
    <row r="28" spans="1:32" s="21" customFormat="1" ht="16.5" x14ac:dyDescent="0.35">
      <c r="A28" s="20">
        <v>2013</v>
      </c>
      <c r="B28" s="21">
        <v>8017.2939579855329</v>
      </c>
      <c r="C28" s="21">
        <v>2307.4018942553571</v>
      </c>
      <c r="D28" s="21">
        <v>1.886247</v>
      </c>
      <c r="E28" s="21">
        <v>7787.9189579855329</v>
      </c>
      <c r="F28" s="21">
        <v>2183.044142857143</v>
      </c>
      <c r="G28" s="21">
        <v>1.866803</v>
      </c>
      <c r="H28" s="21">
        <v>737.44880959986301</v>
      </c>
      <c r="I28" s="21">
        <v>2249.3594285714285</v>
      </c>
      <c r="J28" s="21">
        <v>1.308181</v>
      </c>
      <c r="K28" s="21">
        <v>249.48937534780245</v>
      </c>
      <c r="L28" s="21">
        <v>229.375</v>
      </c>
      <c r="M28" s="21">
        <v>2834.2458571428574</v>
      </c>
      <c r="N28" s="21">
        <v>1.8535429999999999</v>
      </c>
      <c r="O28" s="21">
        <v>880.62129088589336</v>
      </c>
      <c r="P28" s="21">
        <v>2243.5037857142856</v>
      </c>
      <c r="Q28" s="21">
        <v>1.565221</v>
      </c>
      <c r="R28" s="21">
        <v>53.365512574711666</v>
      </c>
      <c r="S28" s="21">
        <v>2288.4457142857145</v>
      </c>
      <c r="T28" s="21">
        <v>1.9015230000000001</v>
      </c>
      <c r="U28" s="21">
        <v>675.03825883699574</v>
      </c>
      <c r="V28" s="21">
        <v>2295.1877857142858</v>
      </c>
      <c r="W28" s="21">
        <v>1.498259</v>
      </c>
      <c r="X28" s="21">
        <v>1859.2109188436</v>
      </c>
      <c r="Y28" s="21">
        <v>2164.7367857142858</v>
      </c>
      <c r="Z28" s="21">
        <v>1.5677970000000001</v>
      </c>
      <c r="AA28" s="21">
        <v>573.08555620241748</v>
      </c>
      <c r="AB28" s="21">
        <v>2373.209142857143</v>
      </c>
      <c r="AC28" s="21">
        <v>1.5293079999999999</v>
      </c>
      <c r="AD28" s="21">
        <v>2756.8984562021906</v>
      </c>
      <c r="AE28" s="21">
        <v>2085.2345714285716</v>
      </c>
      <c r="AF28" s="21">
        <v>2.6464810000000001</v>
      </c>
    </row>
    <row r="29" spans="1:32" s="21" customFormat="1" ht="16.5" x14ac:dyDescent="0.35">
      <c r="A29" s="20">
        <v>2014</v>
      </c>
      <c r="B29" s="21">
        <v>8170.6278694083021</v>
      </c>
      <c r="C29" s="21">
        <v>2291.8967048142858</v>
      </c>
      <c r="D29" s="21">
        <v>1.897977</v>
      </c>
      <c r="E29" s="21">
        <v>7920.8128694083025</v>
      </c>
      <c r="F29" s="21">
        <v>2199.7455</v>
      </c>
      <c r="G29" s="21">
        <v>1.878431</v>
      </c>
      <c r="H29" s="21">
        <v>741.97212405623839</v>
      </c>
      <c r="I29" s="21">
        <v>2271.8017142857148</v>
      </c>
      <c r="J29" s="21">
        <v>1.3058529999999999</v>
      </c>
      <c r="K29" s="21">
        <v>236.64463059169839</v>
      </c>
      <c r="L29" s="21">
        <v>249.815</v>
      </c>
      <c r="M29" s="21">
        <v>2857.9708571428573</v>
      </c>
      <c r="N29" s="21">
        <v>1.784867</v>
      </c>
      <c r="O29" s="21">
        <v>899.60592208675234</v>
      </c>
      <c r="P29" s="21">
        <v>2251.5077142857144</v>
      </c>
      <c r="Q29" s="21">
        <v>1.5592079999999999</v>
      </c>
      <c r="R29" s="21">
        <v>58.94432143694501</v>
      </c>
      <c r="S29" s="21">
        <v>2335.6881857142862</v>
      </c>
      <c r="T29" s="21">
        <v>1.93163</v>
      </c>
      <c r="U29" s="21">
        <v>660.64192490937421</v>
      </c>
      <c r="V29" s="21">
        <v>2308.4425000000001</v>
      </c>
      <c r="W29" s="21">
        <v>1.4931000000000001</v>
      </c>
      <c r="X29" s="21">
        <v>1864.5849875036899</v>
      </c>
      <c r="Y29" s="21">
        <v>2173.2934285714286</v>
      </c>
      <c r="Z29" s="21">
        <v>1.5744389999999999</v>
      </c>
      <c r="AA29" s="21">
        <v>575.55838594085424</v>
      </c>
      <c r="AB29" s="21">
        <v>2400.9282857142857</v>
      </c>
      <c r="AC29" s="21">
        <v>1.5041640000000001</v>
      </c>
      <c r="AD29" s="21">
        <v>2866.2944052685611</v>
      </c>
      <c r="AE29" s="21">
        <v>2110.0337142857143</v>
      </c>
      <c r="AF29" s="21">
        <v>2.6683180000000002</v>
      </c>
    </row>
    <row r="30" spans="1:32" s="21" customFormat="1" ht="16.5" x14ac:dyDescent="0.35">
      <c r="A30" s="20">
        <v>2015</v>
      </c>
      <c r="B30" s="21">
        <v>8302.165217183403</v>
      </c>
      <c r="C30" s="21">
        <v>2277.73731071875</v>
      </c>
      <c r="D30" s="21">
        <v>1.9096820000000001</v>
      </c>
      <c r="E30" s="21">
        <v>8063.7112171834033</v>
      </c>
      <c r="F30" s="21">
        <v>2216.446857142857</v>
      </c>
      <c r="G30" s="21">
        <v>1.890112</v>
      </c>
      <c r="H30" s="21">
        <v>753.01999356873421</v>
      </c>
      <c r="I30" s="21">
        <v>2294.2440000000001</v>
      </c>
      <c r="J30" s="21">
        <v>1.3034699999999999</v>
      </c>
      <c r="K30" s="21">
        <v>226.10378281659996</v>
      </c>
      <c r="L30" s="21">
        <v>238.45400000000001</v>
      </c>
      <c r="M30" s="21">
        <v>2881.6958571428572</v>
      </c>
      <c r="N30" s="21">
        <v>1.7126589999999999</v>
      </c>
      <c r="O30" s="21">
        <v>894.59766325558928</v>
      </c>
      <c r="P30" s="21">
        <v>2259.5116428571432</v>
      </c>
      <c r="Q30" s="21">
        <v>1.553944</v>
      </c>
      <c r="R30" s="21">
        <v>60.568143126439161</v>
      </c>
      <c r="S30" s="21">
        <v>2382.9306571428574</v>
      </c>
      <c r="T30" s="21">
        <v>1.9673799999999999</v>
      </c>
      <c r="U30" s="21">
        <v>688.23077392659332</v>
      </c>
      <c r="V30" s="21">
        <v>2321.692</v>
      </c>
      <c r="W30" s="21">
        <v>1.487357</v>
      </c>
      <c r="X30" s="21">
        <v>1892.0236024203866</v>
      </c>
      <c r="Y30" s="21">
        <v>2181.8500714285715</v>
      </c>
      <c r="Z30" s="21">
        <v>1.5815520000000001</v>
      </c>
      <c r="AA30" s="21">
        <v>597.94623328523664</v>
      </c>
      <c r="AB30" s="21">
        <v>2428.6474285714285</v>
      </c>
      <c r="AC30" s="21">
        <v>1.476583</v>
      </c>
      <c r="AD30" s="21">
        <v>2910.3027528346151</v>
      </c>
      <c r="AE30" s="21">
        <v>2134.827642857143</v>
      </c>
      <c r="AF30" s="21">
        <v>2.6910949999999998</v>
      </c>
    </row>
    <row r="31" spans="1:32" s="21" customFormat="1" ht="16.5" x14ac:dyDescent="0.35">
      <c r="A31" s="20">
        <v>2016</v>
      </c>
      <c r="B31" s="21">
        <v>8416.8059562551116</v>
      </c>
      <c r="C31" s="21">
        <v>2270.9766672642859</v>
      </c>
      <c r="D31" s="21">
        <v>1.921359</v>
      </c>
      <c r="E31" s="21">
        <v>8198.6459562551117</v>
      </c>
      <c r="F31" s="21">
        <v>2219.005714285714</v>
      </c>
      <c r="G31" s="21">
        <v>1.9018459999999999</v>
      </c>
      <c r="H31" s="21">
        <v>769.8840239799066</v>
      </c>
      <c r="I31" s="21">
        <v>2294.7520285714286</v>
      </c>
      <c r="J31" s="21">
        <v>1.3010349999999999</v>
      </c>
      <c r="K31" s="21">
        <v>200.14987707822198</v>
      </c>
      <c r="L31" s="21">
        <v>218.16</v>
      </c>
      <c r="M31" s="21">
        <v>2859.1501714285714</v>
      </c>
      <c r="N31" s="21">
        <v>1.6375599999999999</v>
      </c>
      <c r="O31" s="21">
        <v>893.72998985754703</v>
      </c>
      <c r="P31" s="21">
        <v>2263.3126285714284</v>
      </c>
      <c r="Q31" s="21">
        <v>1.54942</v>
      </c>
      <c r="R31" s="21">
        <v>64.953751844579372</v>
      </c>
      <c r="S31" s="21">
        <v>2376.4254514285717</v>
      </c>
      <c r="T31" s="21">
        <v>2.0090690000000002</v>
      </c>
      <c r="U31" s="21">
        <v>710.66646902829109</v>
      </c>
      <c r="V31" s="21">
        <v>2317.2192</v>
      </c>
      <c r="W31" s="21">
        <v>1.4810369999999999</v>
      </c>
      <c r="X31" s="21">
        <v>1970.8541776180598</v>
      </c>
      <c r="Y31" s="21">
        <v>2178.3640285714287</v>
      </c>
      <c r="Z31" s="21">
        <v>1.589143</v>
      </c>
      <c r="AA31" s="21">
        <v>611.60359152152989</v>
      </c>
      <c r="AB31" s="21">
        <v>2440.9951714285712</v>
      </c>
      <c r="AC31" s="21">
        <v>1.446717</v>
      </c>
      <c r="AD31" s="21">
        <v>2902.4205643971914</v>
      </c>
      <c r="AE31" s="21">
        <v>2142.3234857142857</v>
      </c>
      <c r="AF31" s="21">
        <v>2.7148319999999999</v>
      </c>
    </row>
    <row r="32" spans="1:32" s="21" customFormat="1" ht="16.5" x14ac:dyDescent="0.35">
      <c r="A32" s="20">
        <v>2017</v>
      </c>
      <c r="B32" s="21">
        <v>8610.7938762444392</v>
      </c>
      <c r="C32" s="21">
        <v>2250.0748612910716</v>
      </c>
      <c r="D32" s="21">
        <v>1.933009</v>
      </c>
      <c r="E32" s="21">
        <v>8393.3898762444387</v>
      </c>
      <c r="F32" s="21">
        <v>2209.4336428571432</v>
      </c>
      <c r="G32" s="21">
        <v>1.9136329999999999</v>
      </c>
      <c r="H32" s="21">
        <v>780.44902599516229</v>
      </c>
      <c r="I32" s="21">
        <v>2282.7204285714288</v>
      </c>
      <c r="J32" s="21">
        <v>1.2985469999999999</v>
      </c>
      <c r="K32" s="21">
        <v>202.55679042222695</v>
      </c>
      <c r="L32" s="21">
        <v>217.404</v>
      </c>
      <c r="M32" s="21">
        <v>2820.9859285714288</v>
      </c>
      <c r="N32" s="21">
        <v>1.560217</v>
      </c>
      <c r="O32" s="21">
        <v>940.85285623409857</v>
      </c>
      <c r="P32" s="21">
        <v>2254.7457857142858</v>
      </c>
      <c r="Q32" s="21">
        <v>1.5456289999999999</v>
      </c>
      <c r="R32" s="21">
        <v>68.01296412391487</v>
      </c>
      <c r="S32" s="21">
        <v>2356.9343142857142</v>
      </c>
      <c r="T32" s="21">
        <v>2.0570430000000002</v>
      </c>
      <c r="U32" s="21">
        <v>699.25779079023448</v>
      </c>
      <c r="V32" s="21">
        <v>2300.0787857142859</v>
      </c>
      <c r="W32" s="21">
        <v>1.474148</v>
      </c>
      <c r="X32" s="21">
        <v>1997.7637532098613</v>
      </c>
      <c r="Y32" s="21">
        <v>2162.9743571428571</v>
      </c>
      <c r="Z32" s="21">
        <v>1.597218</v>
      </c>
      <c r="AA32" s="21">
        <v>642.8735464852989</v>
      </c>
      <c r="AB32" s="21">
        <v>2440.0041428571431</v>
      </c>
      <c r="AC32" s="21">
        <v>1.4147240000000001</v>
      </c>
      <c r="AD32" s="21">
        <v>2970.92825839032</v>
      </c>
      <c r="AE32" s="21">
        <v>2138.107428571429</v>
      </c>
      <c r="AF32" s="21">
        <v>2.7395510000000001</v>
      </c>
    </row>
    <row r="33" spans="1:32" s="21" customFormat="1" ht="16.5" x14ac:dyDescent="0.35">
      <c r="A33" s="20">
        <v>2018</v>
      </c>
      <c r="B33" s="21">
        <v>8801.3166129676592</v>
      </c>
      <c r="C33" s="21">
        <v>2258.6741993062501</v>
      </c>
      <c r="D33" s="21">
        <v>1.944628</v>
      </c>
      <c r="E33" s="21">
        <v>8572.9766129676591</v>
      </c>
      <c r="F33" s="21">
        <v>2209.4336428571432</v>
      </c>
      <c r="G33" s="21">
        <v>1.925473</v>
      </c>
      <c r="H33" s="21">
        <v>781.25006517851295</v>
      </c>
      <c r="I33" s="21">
        <v>2277.0785714285716</v>
      </c>
      <c r="J33" s="21">
        <v>1.2960637578612411</v>
      </c>
      <c r="K33" s="21">
        <v>212.13255369900733</v>
      </c>
      <c r="L33" s="21">
        <v>228.34</v>
      </c>
      <c r="M33" s="21">
        <v>2790.6283571428576</v>
      </c>
      <c r="N33" s="21">
        <v>1.486526959066538</v>
      </c>
      <c r="O33" s="21">
        <v>921.2782823169731</v>
      </c>
      <c r="P33" s="21">
        <v>2252.5714285714289</v>
      </c>
      <c r="Q33" s="21">
        <v>1.5418472755230987</v>
      </c>
      <c r="R33" s="21">
        <v>64.237233470213923</v>
      </c>
      <c r="S33" s="21">
        <v>2343.8214285714289</v>
      </c>
      <c r="T33" s="21">
        <v>2.1061625578061283</v>
      </c>
      <c r="U33" s="21">
        <v>717.11098203242034</v>
      </c>
      <c r="V33" s="21">
        <v>2289.0714285714284</v>
      </c>
      <c r="W33" s="21">
        <v>1.4672910439806703</v>
      </c>
      <c r="X33" s="21">
        <v>2046.6225988502053</v>
      </c>
      <c r="Y33" s="21">
        <v>2153.5</v>
      </c>
      <c r="Z33" s="21">
        <v>1.6053340319430034</v>
      </c>
      <c r="AA33" s="21">
        <v>674.83598351878197</v>
      </c>
      <c r="AB33" s="21">
        <v>2445.5</v>
      </c>
      <c r="AC33" s="21">
        <v>1.3834384998420564</v>
      </c>
      <c r="AD33" s="21">
        <v>3063.2767885595094</v>
      </c>
      <c r="AE33" s="21">
        <v>2139.9428571428571</v>
      </c>
      <c r="AF33" s="21">
        <v>2.7644950706345734</v>
      </c>
    </row>
    <row r="34" spans="1:32" s="21" customFormat="1" ht="16.5" x14ac:dyDescent="0.35">
      <c r="A34" s="20">
        <v>2019</v>
      </c>
      <c r="B34" s="21">
        <v>8988.1602297112004</v>
      </c>
      <c r="C34" s="21">
        <v>2251.0133740572337</v>
      </c>
      <c r="D34" s="21">
        <v>1.9562170000000001</v>
      </c>
      <c r="E34" s="21">
        <v>8739.3572297112005</v>
      </c>
      <c r="F34" s="21">
        <v>2209.4336428571432</v>
      </c>
      <c r="G34" s="21">
        <v>1.9373659999999999</v>
      </c>
      <c r="H34" s="21">
        <v>768.92576442225902</v>
      </c>
      <c r="I34" s="21">
        <v>2271.4506584164205</v>
      </c>
      <c r="J34" s="21">
        <v>1.2935852644851529</v>
      </c>
      <c r="K34" s="21">
        <v>229.96277028879854</v>
      </c>
      <c r="L34" s="21">
        <v>248.803</v>
      </c>
      <c r="M34" s="21">
        <v>2760.597473676004</v>
      </c>
      <c r="N34" s="21">
        <v>1.4163173456202622</v>
      </c>
      <c r="O34" s="21">
        <v>894.24481788664991</v>
      </c>
      <c r="P34" s="21">
        <v>2250.3991682631749</v>
      </c>
      <c r="Q34" s="21">
        <v>1.5380748038746701</v>
      </c>
      <c r="R34" s="21">
        <v>71.673980740276463</v>
      </c>
      <c r="S34" s="21">
        <v>2330.7814968511152</v>
      </c>
      <c r="T34" s="21">
        <v>2.1564550278746979</v>
      </c>
      <c r="U34" s="21">
        <v>747.03751202392141</v>
      </c>
      <c r="V34" s="21">
        <v>2278.1167487159855</v>
      </c>
      <c r="W34" s="21">
        <v>1.4604659828903783</v>
      </c>
      <c r="X34" s="21">
        <v>2108.0297095670544</v>
      </c>
      <c r="Y34" s="21">
        <v>2144.067142860587</v>
      </c>
      <c r="Z34" s="21">
        <v>1.6134913043268857</v>
      </c>
      <c r="AA34" s="21">
        <v>642.45556869166239</v>
      </c>
      <c r="AB34" s="21">
        <v>2451.0082359930416</v>
      </c>
      <c r="AC34" s="21">
        <v>1.3528448537278219</v>
      </c>
      <c r="AD34" s="21">
        <v>3187.8936289849412</v>
      </c>
      <c r="AE34" s="21">
        <v>2141.7798613124041</v>
      </c>
      <c r="AF34" s="21">
        <v>2.7896662612095398</v>
      </c>
    </row>
    <row r="35" spans="1:32" s="21" customFormat="1" ht="16.5" x14ac:dyDescent="0.35">
      <c r="A35" s="20">
        <v>2020</v>
      </c>
      <c r="B35" s="21">
        <v>7885.0792755854782</v>
      </c>
      <c r="C35" s="21">
        <v>2258.725987652344</v>
      </c>
      <c r="D35" s="21">
        <v>1.967773</v>
      </c>
      <c r="E35" s="21">
        <v>7650.1152755854782</v>
      </c>
      <c r="F35" s="21">
        <v>2209.4336428571432</v>
      </c>
      <c r="G35" s="21">
        <v>1.9493130000000001</v>
      </c>
      <c r="H35" s="21">
        <v>610.46274999145805</v>
      </c>
      <c r="I35" s="21">
        <v>2265.8366550713617</v>
      </c>
      <c r="J35" s="21">
        <v>1.2911115107905642</v>
      </c>
      <c r="K35" s="21">
        <v>199.59222441452246</v>
      </c>
      <c r="L35" s="21">
        <v>234.964</v>
      </c>
      <c r="M35" s="21">
        <v>2730.8897625726404</v>
      </c>
      <c r="N35" s="21">
        <v>1.3494237768580135</v>
      </c>
      <c r="O35" s="21">
        <v>804.81668678330118</v>
      </c>
      <c r="P35" s="21">
        <v>2248.229002767448</v>
      </c>
      <c r="Q35" s="21">
        <v>1.5343115624156152</v>
      </c>
      <c r="R35" s="21">
        <v>79.95017349082309</v>
      </c>
      <c r="S35" s="21">
        <v>2317.8141132426999</v>
      </c>
      <c r="T35" s="21">
        <v>2.2079484178514783</v>
      </c>
      <c r="U35" s="21">
        <v>593.79843684442881</v>
      </c>
      <c r="V35" s="21">
        <v>2267.2144940532371</v>
      </c>
      <c r="W35" s="21">
        <v>1.4536726683708008</v>
      </c>
      <c r="X35" s="21">
        <v>1728.2564446533008</v>
      </c>
      <c r="Y35" s="21">
        <v>2134.675603944444</v>
      </c>
      <c r="Z35" s="21">
        <v>1.6216900267089747</v>
      </c>
      <c r="AA35" s="21">
        <v>565.67105090261396</v>
      </c>
      <c r="AB35" s="21">
        <v>2456.5288787183486</v>
      </c>
      <c r="AC35" s="21">
        <v>1.3229277618533819</v>
      </c>
      <c r="AD35" s="21">
        <v>2943.7877204531251</v>
      </c>
      <c r="AE35" s="21">
        <v>2143.6184424326188</v>
      </c>
      <c r="AF35" s="21">
        <v>2.8150666396899906</v>
      </c>
    </row>
    <row r="36" spans="1:32" s="21" customFormat="1" ht="16.5" x14ac:dyDescent="0.35">
      <c r="A36" s="20">
        <v>2021</v>
      </c>
      <c r="B36" s="21">
        <v>8362.6486145466315</v>
      </c>
      <c r="C36" s="21">
        <v>2242.0522475340408</v>
      </c>
      <c r="E36" s="21">
        <v>8087.0736145466317</v>
      </c>
      <c r="F36" s="21">
        <v>2209.4336428571432</v>
      </c>
      <c r="G36" s="21">
        <v>1.9493130000000001</v>
      </c>
      <c r="H36" s="21">
        <v>593.31912384682767</v>
      </c>
      <c r="I36" s="21">
        <v>2260.2365270149617</v>
      </c>
      <c r="J36" s="21">
        <v>1.28864248771367</v>
      </c>
      <c r="K36" s="21">
        <v>218.03244721884801</v>
      </c>
      <c r="L36" s="21">
        <v>275.57499999999999</v>
      </c>
      <c r="M36" s="21">
        <v>2701.5017460670651</v>
      </c>
      <c r="N36" s="21">
        <v>1.2856896338809445</v>
      </c>
      <c r="O36" s="21">
        <v>838.83742196643061</v>
      </c>
      <c r="P36" s="21">
        <v>2246.0609300641227</v>
      </c>
      <c r="Q36" s="21">
        <v>1.5305575285622264</v>
      </c>
      <c r="R36" s="21">
        <v>76.118328288426952</v>
      </c>
      <c r="S36" s="21">
        <v>2304.9188741222492</v>
      </c>
      <c r="T36" s="21">
        <v>2.2606714041690248</v>
      </c>
      <c r="U36" s="21">
        <v>726.72182290606122</v>
      </c>
      <c r="V36" s="21">
        <v>2256.3644136948992</v>
      </c>
      <c r="W36" s="21">
        <v>1.4469109527536985</v>
      </c>
      <c r="X36" s="21">
        <v>1871.2571493353516</v>
      </c>
      <c r="Y36" s="21">
        <v>2125.3252022676393</v>
      </c>
      <c r="Z36" s="21">
        <v>1.6299304097114327</v>
      </c>
      <c r="AA36" s="21">
        <v>628.42969285927541</v>
      </c>
      <c r="AB36" s="21">
        <v>2462.0619561208032</v>
      </c>
      <c r="AC36" s="21">
        <v>1.2936722627578605</v>
      </c>
      <c r="AD36" s="21">
        <v>3007.8579521351203</v>
      </c>
      <c r="AE36" s="21">
        <v>2145.458601857214</v>
      </c>
      <c r="AF36" s="21">
        <v>2.8406982928701865</v>
      </c>
    </row>
    <row r="37" spans="1:32" s="21" customFormat="1" ht="16.5" x14ac:dyDescent="0.35">
      <c r="A37" s="9"/>
    </row>
  </sheetData>
  <mergeCells count="1">
    <mergeCell ref="A1:A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657414-79D2-452C-85C2-A4388D5786B6}">
  <dimension ref="A1:CF485"/>
  <sheetViews>
    <sheetView zoomScale="85" zoomScaleNormal="85" workbookViewId="0">
      <pane xSplit="1" topLeftCell="J1" activePane="topRight" state="frozen"/>
      <selection pane="topRight" activeCell="P10" sqref="P10"/>
    </sheetView>
  </sheetViews>
  <sheetFormatPr baseColWidth="10" defaultRowHeight="15" x14ac:dyDescent="0.25"/>
  <cols>
    <col min="1" max="1" width="17" bestFit="1" customWidth="1"/>
    <col min="2" max="50" width="24.140625" customWidth="1"/>
  </cols>
  <sheetData>
    <row r="1" spans="1:84" ht="49.5" x14ac:dyDescent="0.25">
      <c r="A1" s="143" t="s">
        <v>559</v>
      </c>
      <c r="B1" s="26" t="s">
        <v>786</v>
      </c>
      <c r="C1" s="26" t="s">
        <v>905</v>
      </c>
      <c r="D1" s="26" t="s">
        <v>792</v>
      </c>
      <c r="E1" s="26" t="s">
        <v>795</v>
      </c>
      <c r="F1" s="26" t="s">
        <v>798</v>
      </c>
      <c r="G1" s="26" t="s">
        <v>906</v>
      </c>
      <c r="H1" s="26" t="s">
        <v>802</v>
      </c>
      <c r="I1" s="26" t="s">
        <v>907</v>
      </c>
      <c r="J1" s="26" t="s">
        <v>908</v>
      </c>
      <c r="K1" s="26" t="s">
        <v>810</v>
      </c>
      <c r="L1" s="26" t="s">
        <v>909</v>
      </c>
      <c r="M1" s="26" t="s">
        <v>910</v>
      </c>
      <c r="N1" s="26" t="s">
        <v>911</v>
      </c>
      <c r="O1" s="26" t="s">
        <v>912</v>
      </c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</row>
    <row r="2" spans="1:84" ht="33" x14ac:dyDescent="0.25">
      <c r="A2" s="143"/>
      <c r="B2" s="1" t="s">
        <v>730</v>
      </c>
      <c r="C2" s="1" t="s">
        <v>730</v>
      </c>
      <c r="D2" s="1" t="s">
        <v>730</v>
      </c>
      <c r="E2" s="1" t="s">
        <v>730</v>
      </c>
      <c r="F2" s="1" t="s">
        <v>730</v>
      </c>
      <c r="G2" s="1" t="s">
        <v>730</v>
      </c>
      <c r="H2" s="1" t="s">
        <v>730</v>
      </c>
      <c r="I2" s="1" t="s">
        <v>730</v>
      </c>
      <c r="J2" s="1" t="s">
        <v>730</v>
      </c>
      <c r="K2" s="1" t="s">
        <v>730</v>
      </c>
      <c r="L2" s="1" t="s">
        <v>730</v>
      </c>
      <c r="M2" s="1" t="s">
        <v>730</v>
      </c>
      <c r="N2" s="1" t="s">
        <v>730</v>
      </c>
      <c r="O2" s="1" t="s">
        <v>730</v>
      </c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</row>
    <row r="3" spans="1:84" ht="40.5" customHeight="1" x14ac:dyDescent="0.25">
      <c r="A3" s="143"/>
      <c r="B3" s="18" t="s">
        <v>568</v>
      </c>
      <c r="C3" s="18" t="s">
        <v>568</v>
      </c>
      <c r="D3" s="18" t="s">
        <v>568</v>
      </c>
      <c r="E3" s="18" t="s">
        <v>568</v>
      </c>
      <c r="F3" s="18" t="s">
        <v>568</v>
      </c>
      <c r="G3" s="18" t="s">
        <v>568</v>
      </c>
      <c r="H3" s="18" t="s">
        <v>568</v>
      </c>
      <c r="I3" s="18" t="s">
        <v>568</v>
      </c>
      <c r="J3" s="18" t="s">
        <v>568</v>
      </c>
      <c r="K3" s="18" t="s">
        <v>568</v>
      </c>
      <c r="L3" s="18" t="s">
        <v>568</v>
      </c>
      <c r="M3" s="18" t="s">
        <v>568</v>
      </c>
      <c r="N3" s="18" t="s">
        <v>568</v>
      </c>
      <c r="O3" s="18" t="s">
        <v>568</v>
      </c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</row>
    <row r="4" spans="1:84" ht="16.5" x14ac:dyDescent="0.25">
      <c r="A4" s="143"/>
      <c r="B4" s="17" t="s">
        <v>891</v>
      </c>
      <c r="C4" s="17" t="s">
        <v>892</v>
      </c>
      <c r="D4" s="17" t="s">
        <v>893</v>
      </c>
      <c r="E4" s="17" t="s">
        <v>894</v>
      </c>
      <c r="F4" s="17" t="s">
        <v>895</v>
      </c>
      <c r="G4" s="17" t="s">
        <v>896</v>
      </c>
      <c r="H4" s="17" t="s">
        <v>897</v>
      </c>
      <c r="I4" s="17" t="s">
        <v>898</v>
      </c>
      <c r="J4" s="17" t="s">
        <v>899</v>
      </c>
      <c r="K4" s="17" t="s">
        <v>900</v>
      </c>
      <c r="L4" s="17" t="s">
        <v>901</v>
      </c>
      <c r="M4" s="17" t="s">
        <v>902</v>
      </c>
      <c r="N4" s="17" t="s">
        <v>903</v>
      </c>
      <c r="O4" s="17" t="s">
        <v>904</v>
      </c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</row>
    <row r="5" spans="1:84" ht="16.5" x14ac:dyDescent="0.35">
      <c r="A5" s="14" t="s">
        <v>223</v>
      </c>
      <c r="B5" s="15">
        <v>4781.8288550004709</v>
      </c>
      <c r="C5" s="15">
        <v>883.96596972311818</v>
      </c>
      <c r="D5" s="15">
        <v>188.58312261916845</v>
      </c>
      <c r="E5" s="15">
        <v>687.20543831510463</v>
      </c>
      <c r="F5" s="15">
        <v>35.647398604015244</v>
      </c>
      <c r="G5" s="15"/>
      <c r="H5" s="15">
        <v>284.27519315069702</v>
      </c>
      <c r="I5" s="15">
        <v>959.31780537204565</v>
      </c>
      <c r="J5" s="15"/>
      <c r="K5" s="15">
        <v>305.55495356335535</v>
      </c>
      <c r="L5" s="15"/>
      <c r="M5" s="15">
        <v>1343.1</v>
      </c>
      <c r="N5" s="15">
        <v>1273.7815042635571</v>
      </c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</row>
    <row r="6" spans="1:84" ht="16.5" x14ac:dyDescent="0.35">
      <c r="A6" s="14" t="s">
        <v>224</v>
      </c>
      <c r="B6" s="15">
        <v>4756.818569312587</v>
      </c>
      <c r="C6" s="15">
        <v>876.95661732599092</v>
      </c>
      <c r="D6" s="15">
        <v>188.29071735103139</v>
      </c>
      <c r="E6" s="15">
        <v>686.87475078129523</v>
      </c>
      <c r="F6" s="15">
        <v>37.249700339212843</v>
      </c>
      <c r="G6" s="15"/>
      <c r="H6" s="15">
        <v>280.06271596798365</v>
      </c>
      <c r="I6" s="15">
        <v>949.04519779679197</v>
      </c>
      <c r="J6" s="15"/>
      <c r="K6" s="15">
        <v>309.24720510074116</v>
      </c>
      <c r="L6" s="15"/>
      <c r="M6" s="15">
        <v>1334.27</v>
      </c>
      <c r="N6" s="15">
        <v>1265.4072278264734</v>
      </c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</row>
    <row r="7" spans="1:84" ht="16.5" x14ac:dyDescent="0.35">
      <c r="A7" s="14" t="s">
        <v>225</v>
      </c>
      <c r="B7" s="15">
        <v>4733.5356889497571</v>
      </c>
      <c r="C7" s="15">
        <v>857.946702327602</v>
      </c>
      <c r="D7" s="15">
        <v>187.79728346105003</v>
      </c>
      <c r="E7" s="15">
        <v>676.16414899180415</v>
      </c>
      <c r="F7" s="15">
        <v>36.547739579031038</v>
      </c>
      <c r="G7" s="15"/>
      <c r="H7" s="15">
        <v>279.51700869658669</v>
      </c>
      <c r="I7" s="15">
        <v>953.56811910555859</v>
      </c>
      <c r="J7" s="15"/>
      <c r="K7" s="15">
        <v>308.58955215515078</v>
      </c>
      <c r="L7" s="15"/>
      <c r="M7" s="15">
        <v>1341.59</v>
      </c>
      <c r="N7" s="15">
        <v>1272.3494366055736</v>
      </c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</row>
    <row r="8" spans="1:84" ht="16.5" x14ac:dyDescent="0.35">
      <c r="A8" s="14" t="s">
        <v>226</v>
      </c>
      <c r="B8" s="15">
        <v>4688.2840279805778</v>
      </c>
      <c r="C8" s="15">
        <v>824.35694055934562</v>
      </c>
      <c r="D8" s="15">
        <v>187.4135015466201</v>
      </c>
      <c r="E8" s="15">
        <v>687.50856855442998</v>
      </c>
      <c r="F8" s="15">
        <v>35.891558868426301</v>
      </c>
      <c r="G8" s="15"/>
      <c r="H8" s="15">
        <v>279.24894196677769</v>
      </c>
      <c r="I8" s="15">
        <v>932.25462691082225</v>
      </c>
      <c r="J8" s="15"/>
      <c r="K8" s="15">
        <v>308.23254055611602</v>
      </c>
      <c r="L8" s="15"/>
      <c r="M8" s="15">
        <v>1338.5900000000001</v>
      </c>
      <c r="N8" s="15">
        <v>1269.5042690731557</v>
      </c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</row>
    <row r="9" spans="1:84" ht="16.5" x14ac:dyDescent="0.35">
      <c r="A9" s="14" t="s">
        <v>227</v>
      </c>
      <c r="B9" s="15">
        <v>4661.6099224397294</v>
      </c>
      <c r="C9" s="15">
        <v>790.99360450054701</v>
      </c>
      <c r="D9" s="15">
        <v>190.83098811797242</v>
      </c>
      <c r="E9" s="15">
        <v>684.20169321633671</v>
      </c>
      <c r="F9" s="15">
        <v>34.472377331537004</v>
      </c>
      <c r="G9" s="15"/>
      <c r="H9" s="15">
        <v>273.21744054607456</v>
      </c>
      <c r="I9" s="15">
        <v>929.57804882125049</v>
      </c>
      <c r="J9" s="15"/>
      <c r="K9" s="15">
        <v>304.48391876625107</v>
      </c>
      <c r="L9" s="15"/>
      <c r="M9" s="15">
        <v>1363.1399999999999</v>
      </c>
      <c r="N9" s="15">
        <v>1292.7872233801097</v>
      </c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</row>
    <row r="10" spans="1:84" ht="16.5" x14ac:dyDescent="0.35">
      <c r="A10" s="14" t="s">
        <v>228</v>
      </c>
      <c r="B10" s="15">
        <v>4643.8483805698588</v>
      </c>
      <c r="C10" s="15">
        <v>773.54898027623551</v>
      </c>
      <c r="D10" s="15">
        <v>189.0400058506327</v>
      </c>
      <c r="E10" s="15">
        <v>686.3603479509253</v>
      </c>
      <c r="F10" s="15">
        <v>33.022675761596311</v>
      </c>
      <c r="G10" s="15"/>
      <c r="H10" s="15">
        <v>270.9005780955822</v>
      </c>
      <c r="I10" s="15">
        <v>934.83207247855773</v>
      </c>
      <c r="J10" s="15"/>
      <c r="K10" s="15">
        <v>296.50752804044811</v>
      </c>
      <c r="L10" s="15"/>
      <c r="M10" s="15">
        <v>1370.1699999999998</v>
      </c>
      <c r="N10" s="15">
        <v>1299.4543992977426</v>
      </c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</row>
    <row r="11" spans="1:84" ht="16.5" x14ac:dyDescent="0.35">
      <c r="A11" s="14" t="s">
        <v>229</v>
      </c>
      <c r="B11" s="15">
        <v>4635.6246595131652</v>
      </c>
      <c r="C11" s="15">
        <v>771.16658802889731</v>
      </c>
      <c r="D11" s="15">
        <v>190.50203219131816</v>
      </c>
      <c r="E11" s="15">
        <v>672.96750283164738</v>
      </c>
      <c r="F11" s="15">
        <v>34.411337265434234</v>
      </c>
      <c r="G11" s="15"/>
      <c r="H11" s="15">
        <v>273.07383336939114</v>
      </c>
      <c r="I11" s="15">
        <v>937.40951804629333</v>
      </c>
      <c r="J11" s="15"/>
      <c r="K11" s="15">
        <v>285.53411889116921</v>
      </c>
      <c r="L11" s="15"/>
      <c r="M11" s="15">
        <v>1385.2800000000002</v>
      </c>
      <c r="N11" s="15">
        <v>1313.7845597693552</v>
      </c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</row>
    <row r="12" spans="1:84" ht="16.5" x14ac:dyDescent="0.35">
      <c r="A12" s="14" t="s">
        <v>230</v>
      </c>
      <c r="B12" s="15">
        <v>4649.4756948496333</v>
      </c>
      <c r="C12" s="15">
        <v>780.47957590485578</v>
      </c>
      <c r="D12" s="15">
        <v>189.46033842357977</v>
      </c>
      <c r="E12" s="15">
        <v>667.57545887758954</v>
      </c>
      <c r="F12" s="15">
        <v>36.074679066734603</v>
      </c>
      <c r="G12" s="15"/>
      <c r="H12" s="15">
        <v>274.5864956304564</v>
      </c>
      <c r="I12" s="15">
        <v>947.85560753476</v>
      </c>
      <c r="J12" s="15"/>
      <c r="K12" s="15">
        <v>281.11844911363403</v>
      </c>
      <c r="L12" s="15"/>
      <c r="M12" s="15">
        <v>1388.28</v>
      </c>
      <c r="N12" s="15">
        <v>1316.6297273017731</v>
      </c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</row>
    <row r="13" spans="1:84" ht="16.5" x14ac:dyDescent="0.35">
      <c r="A13" s="14" t="s">
        <v>231</v>
      </c>
      <c r="B13" s="15">
        <v>4672.8539534205947</v>
      </c>
      <c r="C13" s="15">
        <v>800.30659237650548</v>
      </c>
      <c r="D13" s="15">
        <v>185.67734526705607</v>
      </c>
      <c r="E13" s="15">
        <v>670.74454774326239</v>
      </c>
      <c r="F13" s="15">
        <v>35.616878570963863</v>
      </c>
      <c r="G13" s="15"/>
      <c r="H13" s="15">
        <v>267.26252961960256</v>
      </c>
      <c r="I13" s="15">
        <v>959.62759450278315</v>
      </c>
      <c r="J13" s="15"/>
      <c r="K13" s="15">
        <v>284.28457829454749</v>
      </c>
      <c r="L13" s="15"/>
      <c r="M13" s="15">
        <v>1383.6200000000001</v>
      </c>
      <c r="N13" s="15">
        <v>1312.2102337347505</v>
      </c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</row>
    <row r="14" spans="1:84" ht="16.5" x14ac:dyDescent="0.35">
      <c r="A14" s="14" t="s">
        <v>232</v>
      </c>
      <c r="B14" s="15">
        <v>4722.45062164911</v>
      </c>
      <c r="C14" s="15">
        <v>835.49117870702958</v>
      </c>
      <c r="D14" s="15">
        <v>185.76872191334894</v>
      </c>
      <c r="E14" s="15">
        <v>663.57046541256545</v>
      </c>
      <c r="F14" s="15">
        <v>33.694116488726735</v>
      </c>
      <c r="G14" s="15"/>
      <c r="H14" s="15">
        <v>277.9851988119637</v>
      </c>
      <c r="I14" s="15">
        <v>962.44047980987921</v>
      </c>
      <c r="J14" s="15"/>
      <c r="K14" s="15">
        <v>287.77013890617638</v>
      </c>
      <c r="L14" s="15"/>
      <c r="M14" s="15">
        <v>1386.32</v>
      </c>
      <c r="N14" s="15">
        <v>1314.7708845139266</v>
      </c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</row>
    <row r="15" spans="1:84" ht="16.5" x14ac:dyDescent="0.35">
      <c r="A15" s="14" t="s">
        <v>233</v>
      </c>
      <c r="B15" s="15">
        <v>4795.9660249613335</v>
      </c>
      <c r="C15" s="15">
        <v>873.76696820145537</v>
      </c>
      <c r="D15" s="15">
        <v>181.32781690351678</v>
      </c>
      <c r="E15" s="15">
        <v>667.88777488174287</v>
      </c>
      <c r="F15" s="15">
        <v>34.594457463742536</v>
      </c>
      <c r="G15" s="15"/>
      <c r="H15" s="15">
        <v>280.25419220356156</v>
      </c>
      <c r="I15" s="15">
        <v>979.31779165245541</v>
      </c>
      <c r="J15" s="15"/>
      <c r="K15" s="15">
        <v>298.37714141434066</v>
      </c>
      <c r="L15" s="15"/>
      <c r="M15" s="15">
        <v>1386.8700000000001</v>
      </c>
      <c r="N15" s="15">
        <v>1315.2924985615366</v>
      </c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</row>
    <row r="16" spans="1:84" ht="16.5" x14ac:dyDescent="0.35">
      <c r="A16" s="14" t="s">
        <v>234</v>
      </c>
      <c r="B16" s="15">
        <v>4810.2833537597789</v>
      </c>
      <c r="C16" s="15">
        <v>888.31728118313276</v>
      </c>
      <c r="D16" s="15">
        <v>185.25701269410899</v>
      </c>
      <c r="E16" s="15">
        <v>657.80180510055823</v>
      </c>
      <c r="F16" s="15">
        <v>38.165301330754332</v>
      </c>
      <c r="G16" s="15"/>
      <c r="H16" s="15">
        <v>286.91756520167172</v>
      </c>
      <c r="I16" s="15">
        <v>984.74529722297575</v>
      </c>
      <c r="J16" s="15"/>
      <c r="K16" s="15">
        <v>301.60903588981324</v>
      </c>
      <c r="L16" s="15"/>
      <c r="M16" s="15">
        <v>1376.52</v>
      </c>
      <c r="N16" s="15">
        <v>1305.4766705746943</v>
      </c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</row>
    <row r="17" spans="1:84" ht="16.5" x14ac:dyDescent="0.35">
      <c r="A17" s="14" t="s">
        <v>235</v>
      </c>
      <c r="B17" s="15">
        <v>4824.2403648830596</v>
      </c>
      <c r="C17" s="15">
        <v>886.84059177362565</v>
      </c>
      <c r="D17" s="15">
        <v>184.25186958488771</v>
      </c>
      <c r="E17" s="15">
        <v>663.24896364358415</v>
      </c>
      <c r="F17" s="15">
        <v>39.050382289244439</v>
      </c>
      <c r="G17" s="15"/>
      <c r="H17" s="15">
        <v>285.06024571656627</v>
      </c>
      <c r="I17" s="15">
        <v>1004.6709341120084</v>
      </c>
      <c r="J17" s="15"/>
      <c r="K17" s="15">
        <v>306.4380875188624</v>
      </c>
      <c r="L17" s="15"/>
      <c r="M17" s="15">
        <v>1366.26</v>
      </c>
      <c r="N17" s="15">
        <v>1295.7461976138245</v>
      </c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</row>
    <row r="18" spans="1:84" ht="16.5" x14ac:dyDescent="0.35">
      <c r="A18" s="14" t="s">
        <v>236</v>
      </c>
      <c r="B18" s="15">
        <v>4820.8385421263602</v>
      </c>
      <c r="C18" s="15">
        <v>874.95816432512447</v>
      </c>
      <c r="D18" s="15">
        <v>185.45804131595327</v>
      </c>
      <c r="E18" s="15">
        <v>672.46228576610542</v>
      </c>
      <c r="F18" s="15">
        <v>37.829580967189116</v>
      </c>
      <c r="G18" s="15"/>
      <c r="H18" s="15">
        <v>284.75388373964171</v>
      </c>
      <c r="I18" s="15">
        <v>981.18891800210974</v>
      </c>
      <c r="J18" s="15"/>
      <c r="K18" s="15">
        <v>312.55425991285261</v>
      </c>
      <c r="L18" s="15"/>
      <c r="M18" s="15">
        <v>1378.4</v>
      </c>
      <c r="N18" s="15">
        <v>1307.259642228343</v>
      </c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</row>
    <row r="19" spans="1:84" ht="16.5" x14ac:dyDescent="0.35">
      <c r="A19" s="14" t="s">
        <v>237</v>
      </c>
      <c r="B19" s="15">
        <v>4791.2395048694707</v>
      </c>
      <c r="C19" s="15">
        <v>866.68870363188432</v>
      </c>
      <c r="D19" s="15">
        <v>187.37695088810295</v>
      </c>
      <c r="E19" s="15">
        <v>685.62548676468236</v>
      </c>
      <c r="F19" s="15">
        <v>36.50195952945397</v>
      </c>
      <c r="G19" s="15"/>
      <c r="H19" s="15">
        <v>290.24925170072686</v>
      </c>
      <c r="I19" s="15">
        <v>949.73912544964378</v>
      </c>
      <c r="J19" s="15"/>
      <c r="K19" s="15">
        <v>306.6353834025395</v>
      </c>
      <c r="L19" s="15"/>
      <c r="M19" s="15">
        <v>1370.33</v>
      </c>
      <c r="N19" s="15">
        <v>1299.6061415661384</v>
      </c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</row>
    <row r="20" spans="1:84" ht="16.5" x14ac:dyDescent="0.35">
      <c r="A20" s="14" t="s">
        <v>238</v>
      </c>
      <c r="B20" s="15">
        <v>4727.5904473095443</v>
      </c>
      <c r="C20" s="15">
        <v>831.1398672470151</v>
      </c>
      <c r="D20" s="15">
        <v>185.05598407226475</v>
      </c>
      <c r="E20" s="15">
        <v>687.27892443372912</v>
      </c>
      <c r="F20" s="15">
        <v>41.507244949880764</v>
      </c>
      <c r="G20" s="15"/>
      <c r="H20" s="15">
        <v>290.40243268918914</v>
      </c>
      <c r="I20" s="15">
        <v>932.6015907372481</v>
      </c>
      <c r="J20" s="15"/>
      <c r="K20" s="15">
        <v>299.89913823127836</v>
      </c>
      <c r="L20" s="15"/>
      <c r="M20" s="15">
        <v>1363.08</v>
      </c>
      <c r="N20" s="15">
        <v>1292.7303200294614</v>
      </c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</row>
    <row r="21" spans="1:84" ht="16.5" x14ac:dyDescent="0.35">
      <c r="A21" s="14" t="s">
        <v>239</v>
      </c>
      <c r="B21" s="15">
        <v>4685.9101703559654</v>
      </c>
      <c r="C21" s="15">
        <v>799.78482878514626</v>
      </c>
      <c r="D21" s="15">
        <v>182.47916264680657</v>
      </c>
      <c r="E21" s="15">
        <v>684.36703698324118</v>
      </c>
      <c r="F21" s="15">
        <v>38.424721611691083</v>
      </c>
      <c r="G21" s="15"/>
      <c r="H21" s="15">
        <v>289.9237421002444</v>
      </c>
      <c r="I21" s="15">
        <v>939.42934317870152</v>
      </c>
      <c r="J21" s="15"/>
      <c r="K21" s="15">
        <v>290.51349119349612</v>
      </c>
      <c r="L21" s="15"/>
      <c r="M21" s="15">
        <v>1368.27</v>
      </c>
      <c r="N21" s="15">
        <v>1297.6524598605447</v>
      </c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</row>
    <row r="22" spans="1:84" ht="16.5" x14ac:dyDescent="0.35">
      <c r="A22" s="14" t="s">
        <v>240</v>
      </c>
      <c r="B22" s="15">
        <v>4680.7385519594873</v>
      </c>
      <c r="C22" s="15">
        <v>775.11427105031316</v>
      </c>
      <c r="D22" s="15">
        <v>176.46657932073754</v>
      </c>
      <c r="E22" s="15">
        <v>686.30523336195711</v>
      </c>
      <c r="F22" s="15">
        <v>37.005540074801786</v>
      </c>
      <c r="G22" s="15"/>
      <c r="H22" s="15">
        <v>294.05005497694765</v>
      </c>
      <c r="I22" s="15">
        <v>942.65115013837101</v>
      </c>
      <c r="J22" s="15"/>
      <c r="K22" s="15">
        <v>289.50822169095079</v>
      </c>
      <c r="L22" s="15"/>
      <c r="M22" s="15">
        <v>1384.63</v>
      </c>
      <c r="N22" s="15">
        <v>1313.1681068039979</v>
      </c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</row>
    <row r="23" spans="1:84" ht="16.5" x14ac:dyDescent="0.35">
      <c r="A23" s="14" t="s">
        <v>241</v>
      </c>
      <c r="B23" s="15">
        <v>4709.2990265056087</v>
      </c>
      <c r="C23" s="15">
        <v>785.14591443889856</v>
      </c>
      <c r="D23" s="15">
        <v>171.98912365238826</v>
      </c>
      <c r="E23" s="15">
        <v>697.40163727422578</v>
      </c>
      <c r="F23" s="15">
        <v>36.685079727762258</v>
      </c>
      <c r="G23" s="15"/>
      <c r="H23" s="15">
        <v>294.30854789497783</v>
      </c>
      <c r="I23" s="15">
        <v>944.64619214032007</v>
      </c>
      <c r="J23" s="15"/>
      <c r="K23" s="15">
        <v>287.25341159178396</v>
      </c>
      <c r="L23" s="15"/>
      <c r="M23" s="15">
        <v>1392.8400000000001</v>
      </c>
      <c r="N23" s="15">
        <v>1320.9543819510486</v>
      </c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</row>
    <row r="24" spans="1:84" ht="16.5" x14ac:dyDescent="0.35">
      <c r="A24" s="14" t="s">
        <v>242</v>
      </c>
      <c r="B24" s="15">
        <v>4737.8912937877731</v>
      </c>
      <c r="C24" s="15">
        <v>789.83194216506797</v>
      </c>
      <c r="D24" s="15">
        <v>170.25296737282423</v>
      </c>
      <c r="E24" s="15">
        <v>699.91853683710792</v>
      </c>
      <c r="F24" s="15">
        <v>42.422845941422253</v>
      </c>
      <c r="G24" s="15"/>
      <c r="H24" s="15">
        <v>294.9882885312793</v>
      </c>
      <c r="I24" s="15">
        <v>957.49624528330946</v>
      </c>
      <c r="J24" s="15"/>
      <c r="K24" s="15">
        <v>289.13242000775637</v>
      </c>
      <c r="L24" s="15"/>
      <c r="M24" s="15">
        <v>1395.9899999999998</v>
      </c>
      <c r="N24" s="15">
        <v>1323.941807860087</v>
      </c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</row>
    <row r="25" spans="1:84" ht="16.5" x14ac:dyDescent="0.35">
      <c r="A25" s="14" t="s">
        <v>243</v>
      </c>
      <c r="B25" s="15">
        <v>4772.5241809182835</v>
      </c>
      <c r="C25" s="15">
        <v>811.6180332533304</v>
      </c>
      <c r="D25" s="15">
        <v>173.99940987083079</v>
      </c>
      <c r="E25" s="15">
        <v>698.87135964671165</v>
      </c>
      <c r="F25" s="15">
        <v>40.576383941813589</v>
      </c>
      <c r="G25" s="15"/>
      <c r="H25" s="15">
        <v>296.41478648633449</v>
      </c>
      <c r="I25" s="15">
        <v>956.23230562990057</v>
      </c>
      <c r="J25" s="15"/>
      <c r="K25" s="15">
        <v>294.06481709968398</v>
      </c>
      <c r="L25" s="15"/>
      <c r="M25" s="15">
        <v>1400.77</v>
      </c>
      <c r="N25" s="15">
        <v>1328.4751081284069</v>
      </c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</row>
    <row r="26" spans="1:84" ht="16.5" x14ac:dyDescent="0.35">
      <c r="A26" s="14" t="s">
        <v>244</v>
      </c>
      <c r="B26" s="15">
        <v>4831.0546079751402</v>
      </c>
      <c r="C26" s="15">
        <v>840.24611860564278</v>
      </c>
      <c r="D26" s="15">
        <v>173.8166565782451</v>
      </c>
      <c r="E26" s="15">
        <v>693.58035910576234</v>
      </c>
      <c r="F26" s="15">
        <v>38.470501661268159</v>
      </c>
      <c r="G26" s="15"/>
      <c r="H26" s="15">
        <v>305.05993852267568</v>
      </c>
      <c r="I26" s="15">
        <v>969.3054069470212</v>
      </c>
      <c r="J26" s="15"/>
      <c r="K26" s="15">
        <v>299.33543570648663</v>
      </c>
      <c r="L26" s="15"/>
      <c r="M26" s="15">
        <v>1408.49</v>
      </c>
      <c r="N26" s="15">
        <v>1335.7966725784959</v>
      </c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</row>
    <row r="27" spans="1:84" ht="16.5" x14ac:dyDescent="0.35">
      <c r="A27" s="14" t="s">
        <v>245</v>
      </c>
      <c r="B27" s="15">
        <v>4907.3889672165915</v>
      </c>
      <c r="C27" s="15">
        <v>878.54159729219521</v>
      </c>
      <c r="D27" s="15">
        <v>174.09078651712366</v>
      </c>
      <c r="E27" s="15">
        <v>704.99826478701243</v>
      </c>
      <c r="F27" s="15">
        <v>32.000254654374984</v>
      </c>
      <c r="G27" s="15"/>
      <c r="H27" s="15">
        <v>318.53029169557942</v>
      </c>
      <c r="I27" s="15">
        <v>973.79115356009936</v>
      </c>
      <c r="J27" s="15"/>
      <c r="K27" s="15">
        <v>299.62668201096238</v>
      </c>
      <c r="L27" s="15"/>
      <c r="M27" s="15">
        <v>1415.15</v>
      </c>
      <c r="N27" s="15">
        <v>1342.1129445004642</v>
      </c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</row>
    <row r="28" spans="1:84" ht="16.5" x14ac:dyDescent="0.35">
      <c r="A28" s="14" t="s">
        <v>246</v>
      </c>
      <c r="B28" s="15">
        <v>4958.0347957345548</v>
      </c>
      <c r="C28" s="15">
        <v>893.91885634319658</v>
      </c>
      <c r="D28" s="15">
        <v>169.01024498324162</v>
      </c>
      <c r="E28" s="15">
        <v>710.81285392315976</v>
      </c>
      <c r="F28" s="15">
        <v>34.518157381114079</v>
      </c>
      <c r="G28" s="15"/>
      <c r="H28" s="15">
        <v>324.22670970402129</v>
      </c>
      <c r="I28" s="15">
        <v>1001.1021633259129</v>
      </c>
      <c r="J28" s="15"/>
      <c r="K28" s="15">
        <v>303.70413027362252</v>
      </c>
      <c r="L28" s="15"/>
      <c r="M28" s="15">
        <v>1409.51</v>
      </c>
      <c r="N28" s="15">
        <v>1336.7640295395181</v>
      </c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</row>
    <row r="29" spans="1:84" ht="16.5" x14ac:dyDescent="0.35">
      <c r="A29" s="14" t="s">
        <v>247</v>
      </c>
      <c r="B29" s="15">
        <v>4985.9912082958417</v>
      </c>
      <c r="C29" s="15">
        <v>904.68884443653553</v>
      </c>
      <c r="D29" s="15">
        <v>161.55391064574565</v>
      </c>
      <c r="E29" s="15">
        <v>720.7426657022678</v>
      </c>
      <c r="F29" s="15">
        <v>36.913979975647635</v>
      </c>
      <c r="G29" s="15"/>
      <c r="H29" s="15">
        <v>323.50867382060432</v>
      </c>
      <c r="I29" s="15">
        <v>1015.2905055136882</v>
      </c>
      <c r="J29" s="15"/>
      <c r="K29" s="15">
        <v>305.63011389999423</v>
      </c>
      <c r="L29" s="15"/>
      <c r="M29" s="15">
        <v>1404.93</v>
      </c>
      <c r="N29" s="15">
        <v>1332.4204071066933</v>
      </c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</row>
    <row r="30" spans="1:84" ht="16.5" x14ac:dyDescent="0.35">
      <c r="A30" s="14" t="s">
        <v>248</v>
      </c>
      <c r="B30" s="15">
        <v>4977.1846204116755</v>
      </c>
      <c r="C30" s="15">
        <v>896.80332298976725</v>
      </c>
      <c r="D30" s="15">
        <v>162.52250309644978</v>
      </c>
      <c r="E30" s="15">
        <v>707.05587610849261</v>
      </c>
      <c r="F30" s="15">
        <v>41.217304635892624</v>
      </c>
      <c r="G30" s="15"/>
      <c r="H30" s="15">
        <v>325.87340532999104</v>
      </c>
      <c r="I30" s="15">
        <v>1018.7353606474885</v>
      </c>
      <c r="J30" s="15"/>
      <c r="K30" s="15">
        <v>309.9800183829704</v>
      </c>
      <c r="L30" s="15"/>
      <c r="M30" s="15">
        <v>1405.8</v>
      </c>
      <c r="N30" s="15">
        <v>1333.2455056910944</v>
      </c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</row>
    <row r="31" spans="1:84" ht="16.5" x14ac:dyDescent="0.35">
      <c r="A31" s="14" t="s">
        <v>249</v>
      </c>
      <c r="B31" s="15">
        <v>4974.1749080661848</v>
      </c>
      <c r="C31" s="15">
        <v>880.26440160328696</v>
      </c>
      <c r="D31" s="15">
        <v>163.07076297420684</v>
      </c>
      <c r="E31" s="15">
        <v>711.89677417286816</v>
      </c>
      <c r="F31" s="15">
        <v>38.928302157038907</v>
      </c>
      <c r="G31" s="15"/>
      <c r="H31" s="15">
        <v>334.98767414349805</v>
      </c>
      <c r="I31" s="15">
        <v>1009.8258252474794</v>
      </c>
      <c r="J31" s="15"/>
      <c r="K31" s="15">
        <v>313.26828311092214</v>
      </c>
      <c r="L31" s="15"/>
      <c r="M31" s="15">
        <v>1409.9299999999998</v>
      </c>
      <c r="N31" s="15">
        <v>1337.1623529940564</v>
      </c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</row>
    <row r="32" spans="1:84" ht="16.5" x14ac:dyDescent="0.35">
      <c r="A32" s="14" t="s">
        <v>250</v>
      </c>
      <c r="B32" s="15">
        <v>4946.7589720176447</v>
      </c>
      <c r="C32" s="15">
        <v>844.79432198692484</v>
      </c>
      <c r="D32" s="15">
        <v>166.26894559445634</v>
      </c>
      <c r="E32" s="15">
        <v>705.82498362153569</v>
      </c>
      <c r="F32" s="15">
        <v>39.782863082477625</v>
      </c>
      <c r="G32" s="15"/>
      <c r="H32" s="15">
        <v>329.5401752413074</v>
      </c>
      <c r="I32" s="15">
        <v>1011.7093431623632</v>
      </c>
      <c r="J32" s="15"/>
      <c r="K32" s="15">
        <v>315.7861543883252</v>
      </c>
      <c r="L32" s="15"/>
      <c r="M32" s="15">
        <v>1424.9399999999998</v>
      </c>
      <c r="N32" s="15">
        <v>1351.3976745479213</v>
      </c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</row>
    <row r="33" spans="1:84" ht="16.5" x14ac:dyDescent="0.35">
      <c r="A33" s="14" t="s">
        <v>251</v>
      </c>
      <c r="B33" s="15">
        <v>4920.5299647814109</v>
      </c>
      <c r="C33" s="15">
        <v>813.45897271718263</v>
      </c>
      <c r="D33" s="15">
        <v>162.10217052350271</v>
      </c>
      <c r="E33" s="15">
        <v>712.78779336118771</v>
      </c>
      <c r="F33" s="15">
        <v>40.5458639087622</v>
      </c>
      <c r="G33" s="15"/>
      <c r="H33" s="15">
        <v>327.70200337975984</v>
      </c>
      <c r="I33" s="15">
        <v>1015.3028970789177</v>
      </c>
      <c r="J33" s="15"/>
      <c r="K33" s="15">
        <v>314.52721874962361</v>
      </c>
      <c r="L33" s="15"/>
      <c r="M33" s="15">
        <v>1426.7</v>
      </c>
      <c r="N33" s="15">
        <v>1353.0668395002733</v>
      </c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</row>
    <row r="34" spans="1:84" ht="16.5" x14ac:dyDescent="0.35">
      <c r="A34" s="14" t="s">
        <v>252</v>
      </c>
      <c r="B34" s="15">
        <v>4908.851433074612</v>
      </c>
      <c r="C34" s="15">
        <v>795.90605793617419</v>
      </c>
      <c r="D34" s="15">
        <v>163.27179159605109</v>
      </c>
      <c r="E34" s="15">
        <v>712.9623228929205</v>
      </c>
      <c r="F34" s="15">
        <v>39.615002900695025</v>
      </c>
      <c r="G34" s="15"/>
      <c r="H34" s="15">
        <v>320.88544939318734</v>
      </c>
      <c r="I34" s="15">
        <v>1027.4961972647436</v>
      </c>
      <c r="J34" s="15"/>
      <c r="K34" s="15">
        <v>308.20435542987644</v>
      </c>
      <c r="L34" s="15"/>
      <c r="M34" s="15">
        <v>1437.3300000000002</v>
      </c>
      <c r="N34" s="15">
        <v>1363.1482164568083</v>
      </c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</row>
    <row r="35" spans="1:84" ht="16.5" x14ac:dyDescent="0.35">
      <c r="A35" s="14" t="s">
        <v>253</v>
      </c>
      <c r="B35" s="15">
        <v>4935.9918320774377</v>
      </c>
      <c r="C35" s="15">
        <v>796.77238238975167</v>
      </c>
      <c r="D35" s="15">
        <v>164.8251945830294</v>
      </c>
      <c r="E35" s="15">
        <v>720.44872122777053</v>
      </c>
      <c r="F35" s="15">
        <v>37.90588104981758</v>
      </c>
      <c r="G35" s="15"/>
      <c r="H35" s="15">
        <v>320.57908741626278</v>
      </c>
      <c r="I35" s="15">
        <v>1021.9943423028466</v>
      </c>
      <c r="J35" s="15"/>
      <c r="K35" s="15">
        <v>314.39568816050559</v>
      </c>
      <c r="L35" s="15"/>
      <c r="M35" s="15">
        <v>1452.4199999999998</v>
      </c>
      <c r="N35" s="15">
        <v>1377.4594091448707</v>
      </c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</row>
    <row r="36" spans="1:84" ht="16.5" x14ac:dyDescent="0.35">
      <c r="A36" s="14" t="s">
        <v>254</v>
      </c>
      <c r="B36" s="15">
        <v>4957.5790998512584</v>
      </c>
      <c r="C36" s="15">
        <v>804.11645105303387</v>
      </c>
      <c r="D36" s="15">
        <v>162.9245603401383</v>
      </c>
      <c r="E36" s="15">
        <v>729.84575864685246</v>
      </c>
      <c r="F36" s="15">
        <v>36.303579314619974</v>
      </c>
      <c r="G36" s="15"/>
      <c r="H36" s="15">
        <v>326.59144121340813</v>
      </c>
      <c r="I36" s="15">
        <v>1014.4354875128528</v>
      </c>
      <c r="J36" s="15"/>
      <c r="K36" s="15">
        <v>312.12208797717898</v>
      </c>
      <c r="L36" s="15"/>
      <c r="M36" s="15">
        <v>1456.91</v>
      </c>
      <c r="N36" s="15">
        <v>1381.7176765517231</v>
      </c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</row>
    <row r="37" spans="1:84" ht="16.5" x14ac:dyDescent="0.35">
      <c r="A37" s="14" t="s">
        <v>255</v>
      </c>
      <c r="B37" s="15">
        <v>5008.0659646890035</v>
      </c>
      <c r="C37" s="15">
        <v>828.75747499967702</v>
      </c>
      <c r="D37" s="15">
        <v>154.71893750304102</v>
      </c>
      <c r="E37" s="15">
        <v>738.49874911486347</v>
      </c>
      <c r="F37" s="15">
        <v>39.416622685861029</v>
      </c>
      <c r="G37" s="15"/>
      <c r="H37" s="15">
        <v>329.81781578289537</v>
      </c>
      <c r="I37" s="15">
        <v>1012.898933424395</v>
      </c>
      <c r="J37" s="15"/>
      <c r="K37" s="15">
        <v>314.4614534550646</v>
      </c>
      <c r="L37" s="15"/>
      <c r="M37" s="15">
        <v>1467.8600000000001</v>
      </c>
      <c r="N37" s="15">
        <v>1392.1025380450492</v>
      </c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</row>
    <row r="38" spans="1:84" ht="16.5" x14ac:dyDescent="0.35">
      <c r="A38" s="14" t="s">
        <v>256</v>
      </c>
      <c r="B38" s="15">
        <v>5072.5310358073912</v>
      </c>
      <c r="C38" s="15">
        <v>862.76070980259533</v>
      </c>
      <c r="D38" s="15">
        <v>149.14496207917762</v>
      </c>
      <c r="E38" s="15">
        <v>741.34633621155479</v>
      </c>
      <c r="F38" s="15">
        <v>39.187722437975658</v>
      </c>
      <c r="G38" s="15"/>
      <c r="H38" s="15">
        <v>341.66062095338714</v>
      </c>
      <c r="I38" s="15">
        <v>1028.0909923957595</v>
      </c>
      <c r="J38" s="15"/>
      <c r="K38" s="15">
        <v>313.31525832132144</v>
      </c>
      <c r="L38" s="15"/>
      <c r="M38" s="15">
        <v>1471.35</v>
      </c>
      <c r="N38" s="15">
        <v>1395.4124162744286</v>
      </c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</row>
    <row r="39" spans="1:84" ht="16.5" x14ac:dyDescent="0.35">
      <c r="A39" s="14" t="s">
        <v>257</v>
      </c>
      <c r="B39" s="15">
        <v>5168.894818756512</v>
      </c>
      <c r="C39" s="15">
        <v>887.66753784294963</v>
      </c>
      <c r="D39" s="15">
        <v>150.18665584691604</v>
      </c>
      <c r="E39" s="15">
        <v>760.81097188216518</v>
      </c>
      <c r="F39" s="15">
        <v>37.570160686252372</v>
      </c>
      <c r="G39" s="15"/>
      <c r="H39" s="15">
        <v>336.77797694615123</v>
      </c>
      <c r="I39" s="15">
        <v>1064.7700254750735</v>
      </c>
      <c r="J39" s="15"/>
      <c r="K39" s="15">
        <v>322.24994333927032</v>
      </c>
      <c r="L39" s="15"/>
      <c r="M39" s="15">
        <v>1484.61</v>
      </c>
      <c r="N39" s="15">
        <v>1407.9880567677162</v>
      </c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</row>
    <row r="40" spans="1:84" ht="16.5" x14ac:dyDescent="0.35">
      <c r="A40" s="14" t="s">
        <v>258</v>
      </c>
      <c r="B40" s="15">
        <v>5214.4326143500866</v>
      </c>
      <c r="C40" s="15">
        <v>894.70642402826718</v>
      </c>
      <c r="D40" s="15">
        <v>152.74520194311563</v>
      </c>
      <c r="E40" s="15">
        <v>759.61682245452039</v>
      </c>
      <c r="F40" s="15">
        <v>40.744244123596189</v>
      </c>
      <c r="G40" s="15"/>
      <c r="H40" s="15">
        <v>342.87649504930664</v>
      </c>
      <c r="I40" s="15">
        <v>1083.5060721020745</v>
      </c>
      <c r="J40" s="15"/>
      <c r="K40" s="15">
        <v>330.9403572631428</v>
      </c>
      <c r="L40" s="15"/>
      <c r="M40" s="15">
        <v>1487.1</v>
      </c>
      <c r="N40" s="15">
        <v>1410.3495458196232</v>
      </c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</row>
    <row r="41" spans="1:84" ht="16.5" x14ac:dyDescent="0.35">
      <c r="A41" s="14" t="s">
        <v>259</v>
      </c>
      <c r="B41" s="15">
        <v>5246.4584971249942</v>
      </c>
      <c r="C41" s="15">
        <v>892.43232233762603</v>
      </c>
      <c r="D41" s="15">
        <v>154.2620542715768</v>
      </c>
      <c r="E41" s="15">
        <v>763.1808992077988</v>
      </c>
      <c r="F41" s="15">
        <v>45.337509097829319</v>
      </c>
      <c r="G41" s="15"/>
      <c r="H41" s="15">
        <v>351.0429564967032</v>
      </c>
      <c r="I41" s="15">
        <v>1105.7117569933348</v>
      </c>
      <c r="J41" s="15"/>
      <c r="K41" s="15">
        <v>338.68187193694911</v>
      </c>
      <c r="L41" s="15"/>
      <c r="M41" s="15">
        <v>1477.31</v>
      </c>
      <c r="N41" s="15">
        <v>1401.0648157721657</v>
      </c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</row>
    <row r="42" spans="1:84" ht="16.5" x14ac:dyDescent="0.35">
      <c r="A42" s="14" t="s">
        <v>260</v>
      </c>
      <c r="B42" s="15">
        <v>5247.5182549931251</v>
      </c>
      <c r="C42" s="15">
        <v>885.49188211294233</v>
      </c>
      <c r="D42" s="15">
        <v>152.45279667497854</v>
      </c>
      <c r="E42" s="15">
        <v>762.11535048774647</v>
      </c>
      <c r="F42" s="15">
        <v>48.404772419493298</v>
      </c>
      <c r="G42" s="15"/>
      <c r="H42" s="15">
        <v>368.24709626337551</v>
      </c>
      <c r="I42" s="15">
        <v>1104.1875944701067</v>
      </c>
      <c r="J42" s="15"/>
      <c r="K42" s="15">
        <v>340.70180598411952</v>
      </c>
      <c r="L42" s="15"/>
      <c r="M42" s="15">
        <v>1466.31</v>
      </c>
      <c r="N42" s="15">
        <v>1390.6325348199664</v>
      </c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</row>
    <row r="43" spans="1:84" ht="16.5" x14ac:dyDescent="0.35">
      <c r="A43" s="14" t="s">
        <v>261</v>
      </c>
      <c r="B43" s="15">
        <v>5248.7581716988389</v>
      </c>
      <c r="C43" s="15">
        <v>867.18093343505348</v>
      </c>
      <c r="D43" s="15">
        <v>153.51276577197549</v>
      </c>
      <c r="E43" s="15">
        <v>764.08110416094632</v>
      </c>
      <c r="F43" s="15">
        <v>45.780049577074372</v>
      </c>
      <c r="G43" s="15"/>
      <c r="H43" s="15">
        <v>370.66927064343571</v>
      </c>
      <c r="I43" s="15">
        <v>1092.6386556762145</v>
      </c>
      <c r="J43" s="15"/>
      <c r="K43" s="15">
        <v>340.96486716235563</v>
      </c>
      <c r="L43" s="15"/>
      <c r="M43" s="15">
        <v>1491.73</v>
      </c>
      <c r="N43" s="15">
        <v>1414.7405877113217</v>
      </c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</row>
    <row r="44" spans="1:84" ht="16.5" x14ac:dyDescent="0.35">
      <c r="A44" s="14" t="s">
        <v>262</v>
      </c>
      <c r="B44" s="15">
        <v>5215.7785068426119</v>
      </c>
      <c r="C44" s="15">
        <v>828.21602221619082</v>
      </c>
      <c r="D44" s="15">
        <v>155.43167534412518</v>
      </c>
      <c r="E44" s="15">
        <v>766.88276243349765</v>
      </c>
      <c r="F44" s="15">
        <v>41.110484520212786</v>
      </c>
      <c r="G44" s="15"/>
      <c r="H44" s="15">
        <v>383.98644282787711</v>
      </c>
      <c r="I44" s="15">
        <v>1096.2198180275395</v>
      </c>
      <c r="J44" s="15"/>
      <c r="K44" s="15">
        <v>338.49397109535192</v>
      </c>
      <c r="L44" s="15"/>
      <c r="M44" s="15">
        <v>1484.9</v>
      </c>
      <c r="N44" s="15">
        <v>1408.2630896291835</v>
      </c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</row>
    <row r="45" spans="1:84" ht="16.5" x14ac:dyDescent="0.35">
      <c r="A45" s="14" t="s">
        <v>263</v>
      </c>
      <c r="B45" s="15">
        <v>5187.493569342204</v>
      </c>
      <c r="C45" s="15">
        <v>794.06511847232184</v>
      </c>
      <c r="D45" s="15">
        <v>154.84686480785103</v>
      </c>
      <c r="E45" s="15">
        <v>764.30156251681922</v>
      </c>
      <c r="F45" s="15">
        <v>42.132905627434113</v>
      </c>
      <c r="G45" s="15"/>
      <c r="H45" s="15">
        <v>388.81164396443967</v>
      </c>
      <c r="I45" s="15">
        <v>1090.879053413626</v>
      </c>
      <c r="J45" s="15"/>
      <c r="K45" s="15">
        <v>331.3819242408963</v>
      </c>
      <c r="L45" s="15"/>
      <c r="M45" s="15">
        <v>1501.26</v>
      </c>
      <c r="N45" s="15">
        <v>1423.7787365726365</v>
      </c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</row>
    <row r="46" spans="1:84" ht="16.5" x14ac:dyDescent="0.35">
      <c r="A46" s="14" t="s">
        <v>264</v>
      </c>
      <c r="B46" s="15">
        <v>5224.1293988434827</v>
      </c>
      <c r="C46" s="15">
        <v>782.79305597975042</v>
      </c>
      <c r="D46" s="15">
        <v>158.04504742810047</v>
      </c>
      <c r="E46" s="15">
        <v>775.71028243324122</v>
      </c>
      <c r="F46" s="15">
        <v>40.25592359477406</v>
      </c>
      <c r="G46" s="15"/>
      <c r="H46" s="15">
        <v>389.97964900146468</v>
      </c>
      <c r="I46" s="15">
        <v>1120.2470630075361</v>
      </c>
      <c r="J46" s="15"/>
      <c r="K46" s="15">
        <v>334.41652283269173</v>
      </c>
      <c r="L46" s="15"/>
      <c r="M46" s="15">
        <v>1506.76</v>
      </c>
      <c r="N46" s="15">
        <v>1428.9948770487363</v>
      </c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</row>
    <row r="47" spans="1:84" ht="16.5" x14ac:dyDescent="0.35">
      <c r="A47" s="14" t="s">
        <v>265</v>
      </c>
      <c r="B47" s="15">
        <v>5270.9706966148569</v>
      </c>
      <c r="C47" s="15">
        <v>790.62935444620177</v>
      </c>
      <c r="D47" s="15">
        <v>156.41854312408788</v>
      </c>
      <c r="E47" s="15">
        <v>777.26267668917956</v>
      </c>
      <c r="F47" s="15">
        <v>44.482948172390593</v>
      </c>
      <c r="G47" s="15"/>
      <c r="H47" s="15">
        <v>388.82121777621853</v>
      </c>
      <c r="I47" s="15">
        <v>1132.8740679763946</v>
      </c>
      <c r="J47" s="15"/>
      <c r="K47" s="15">
        <v>335.76001385011199</v>
      </c>
      <c r="L47" s="15"/>
      <c r="M47" s="15">
        <v>1528.56</v>
      </c>
      <c r="N47" s="15">
        <v>1449.6697611176405</v>
      </c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</row>
    <row r="48" spans="1:84" ht="16.5" x14ac:dyDescent="0.35">
      <c r="A48" s="14" t="s">
        <v>266</v>
      </c>
      <c r="B48" s="15">
        <v>5312.8311324060178</v>
      </c>
      <c r="C48" s="15">
        <v>803.31903877190007</v>
      </c>
      <c r="D48" s="15">
        <v>153.54931643049264</v>
      </c>
      <c r="E48" s="15">
        <v>779.05390083064674</v>
      </c>
      <c r="F48" s="15">
        <v>43.475787081694953</v>
      </c>
      <c r="G48" s="15"/>
      <c r="H48" s="15">
        <v>395.70478844524325</v>
      </c>
      <c r="I48" s="15">
        <v>1142.3164406812721</v>
      </c>
      <c r="J48" s="15"/>
      <c r="K48" s="15">
        <v>336.50222217442115</v>
      </c>
      <c r="L48" s="15"/>
      <c r="M48" s="15">
        <v>1540.1499999999999</v>
      </c>
      <c r="N48" s="15">
        <v>1460.661591684549</v>
      </c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</row>
    <row r="49" spans="1:84" ht="16.5" x14ac:dyDescent="0.35">
      <c r="A49" s="14" t="s">
        <v>267</v>
      </c>
      <c r="B49" s="15">
        <v>5334.7151323829166</v>
      </c>
      <c r="C49" s="15">
        <v>814.46312151564757</v>
      </c>
      <c r="D49" s="15">
        <v>151.72178350463577</v>
      </c>
      <c r="E49" s="15">
        <v>776.0501557318787</v>
      </c>
      <c r="F49" s="15">
        <v>44.635548337647514</v>
      </c>
      <c r="G49" s="15"/>
      <c r="H49" s="15">
        <v>401.50651838325297</v>
      </c>
      <c r="I49" s="15">
        <v>1138.1280916337018</v>
      </c>
      <c r="J49" s="15"/>
      <c r="K49" s="15">
        <v>341.93255649658141</v>
      </c>
      <c r="L49" s="15"/>
      <c r="M49" s="15">
        <v>1544.44</v>
      </c>
      <c r="N49" s="15">
        <v>1464.7301812559069</v>
      </c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1:84" ht="16.5" x14ac:dyDescent="0.35">
      <c r="A50" s="14" t="s">
        <v>268</v>
      </c>
      <c r="B50" s="15">
        <v>5369.040689731668</v>
      </c>
      <c r="C50" s="15">
        <v>834.08340146996613</v>
      </c>
      <c r="D50" s="15">
        <v>156.29061581927789</v>
      </c>
      <c r="E50" s="15">
        <v>767.84726774044157</v>
      </c>
      <c r="F50" s="15">
        <v>43.109546685078364</v>
      </c>
      <c r="G50" s="15"/>
      <c r="H50" s="15">
        <v>407.4518554979461</v>
      </c>
      <c r="I50" s="15">
        <v>1141.4490311152072</v>
      </c>
      <c r="J50" s="15"/>
      <c r="K50" s="15">
        <v>346.33883123203674</v>
      </c>
      <c r="L50" s="15"/>
      <c r="M50" s="15">
        <v>1551.2900000000002</v>
      </c>
      <c r="N50" s="15">
        <v>1471.2266471215949</v>
      </c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1:84" ht="16.5" x14ac:dyDescent="0.35">
      <c r="A51" s="14" t="s">
        <v>269</v>
      </c>
      <c r="B51" s="15">
        <v>5414.6102780612864</v>
      </c>
      <c r="C51" s="15">
        <v>855.92856013460892</v>
      </c>
      <c r="D51" s="15">
        <v>160.29291292690439</v>
      </c>
      <c r="E51" s="15">
        <v>784.25304372331573</v>
      </c>
      <c r="F51" s="15">
        <v>43.96410761051709</v>
      </c>
      <c r="G51" s="15"/>
      <c r="H51" s="15">
        <v>405.41263358904172</v>
      </c>
      <c r="I51" s="15">
        <v>1163.7290653978446</v>
      </c>
      <c r="J51" s="15"/>
      <c r="K51" s="15">
        <v>345.38053693989082</v>
      </c>
      <c r="L51" s="15"/>
      <c r="M51" s="15">
        <v>1537.02</v>
      </c>
      <c r="N51" s="15">
        <v>1457.6931335590596</v>
      </c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</row>
    <row r="52" spans="1:84" ht="16.5" x14ac:dyDescent="0.35">
      <c r="A52" s="14" t="s">
        <v>270</v>
      </c>
      <c r="B52" s="15">
        <v>5428.3765327683041</v>
      </c>
      <c r="C52" s="15">
        <v>865.62548725703914</v>
      </c>
      <c r="D52" s="15">
        <v>163.16213962049966</v>
      </c>
      <c r="E52" s="15">
        <v>778.93448588788226</v>
      </c>
      <c r="F52" s="15">
        <v>46.77195065124431</v>
      </c>
      <c r="G52" s="15"/>
      <c r="H52" s="15">
        <v>405.49879789505178</v>
      </c>
      <c r="I52" s="15">
        <v>1187.2358646382024</v>
      </c>
      <c r="J52" s="15"/>
      <c r="K52" s="15">
        <v>345.39932702405054</v>
      </c>
      <c r="L52" s="15"/>
      <c r="M52" s="15">
        <v>1524.6</v>
      </c>
      <c r="N52" s="15">
        <v>1445.9141399748487</v>
      </c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</row>
    <row r="53" spans="1:84" ht="16.5" x14ac:dyDescent="0.35">
      <c r="A53" s="14" t="s">
        <v>271</v>
      </c>
      <c r="B53" s="15">
        <v>5443.3933017597146</v>
      </c>
      <c r="C53" s="15">
        <v>869.31721078080716</v>
      </c>
      <c r="D53" s="15">
        <v>167.20098738664331</v>
      </c>
      <c r="E53" s="15">
        <v>778.53031223544849</v>
      </c>
      <c r="F53" s="15">
        <v>47.519691461003198</v>
      </c>
      <c r="G53" s="15"/>
      <c r="H53" s="15">
        <v>397.40892694188642</v>
      </c>
      <c r="I53" s="15">
        <v>1187.1491236815957</v>
      </c>
      <c r="J53" s="15"/>
      <c r="K53" s="15">
        <v>347.73869250193621</v>
      </c>
      <c r="L53" s="15"/>
      <c r="M53" s="15">
        <v>1537.37</v>
      </c>
      <c r="N53" s="15">
        <v>1458.0250697711749</v>
      </c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</row>
    <row r="54" spans="1:84" ht="16.5" x14ac:dyDescent="0.35">
      <c r="A54" s="14" t="s">
        <v>272</v>
      </c>
      <c r="B54" s="15">
        <v>5421.6894606203996</v>
      </c>
      <c r="C54" s="15">
        <v>861.39231094978538</v>
      </c>
      <c r="D54" s="15">
        <v>164.69726727821944</v>
      </c>
      <c r="E54" s="15">
        <v>766.29487348450334</v>
      </c>
      <c r="F54" s="15">
        <v>48.313212320339154</v>
      </c>
      <c r="G54" s="15"/>
      <c r="H54" s="15">
        <v>390.26686335483151</v>
      </c>
      <c r="I54" s="15">
        <v>1167.6819747060545</v>
      </c>
      <c r="J54" s="15"/>
      <c r="K54" s="15">
        <v>359.84890174287847</v>
      </c>
      <c r="L54" s="15"/>
      <c r="M54" s="15">
        <v>1548.6100000000001</v>
      </c>
      <c r="N54" s="15">
        <v>1468.684964125968</v>
      </c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</row>
    <row r="55" spans="1:84" ht="16.5" x14ac:dyDescent="0.35">
      <c r="A55" s="14" t="s">
        <v>273</v>
      </c>
      <c r="B55" s="15">
        <v>5394.8140010846046</v>
      </c>
      <c r="C55" s="15">
        <v>842.70726762148797</v>
      </c>
      <c r="D55" s="15">
        <v>166.72582882592053</v>
      </c>
      <c r="E55" s="15">
        <v>771.99923344271429</v>
      </c>
      <c r="F55" s="15">
        <v>48.145352138556547</v>
      </c>
      <c r="G55" s="15"/>
      <c r="H55" s="15">
        <v>380.76006825838988</v>
      </c>
      <c r="I55" s="15">
        <v>1158.0041622618164</v>
      </c>
      <c r="J55" s="15"/>
      <c r="K55" s="15">
        <v>352.96233589833957</v>
      </c>
      <c r="L55" s="15"/>
      <c r="M55" s="15">
        <v>1559.9099999999999</v>
      </c>
      <c r="N55" s="15">
        <v>1479.401761831409</v>
      </c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</row>
    <row r="56" spans="1:84" ht="16.5" x14ac:dyDescent="0.35">
      <c r="A56" s="14" t="s">
        <v>274</v>
      </c>
      <c r="B56" s="15">
        <v>5334.301826814346</v>
      </c>
      <c r="C56" s="15">
        <v>805.38640394521008</v>
      </c>
      <c r="D56" s="15">
        <v>165.3551791315279</v>
      </c>
      <c r="E56" s="15">
        <v>782.86599323428209</v>
      </c>
      <c r="F56" s="15">
        <v>46.268370105896494</v>
      </c>
      <c r="G56" s="15"/>
      <c r="H56" s="15">
        <v>374.9487645086013</v>
      </c>
      <c r="I56" s="15">
        <v>1140.7055372014372</v>
      </c>
      <c r="J56" s="15"/>
      <c r="K56" s="15">
        <v>348.03933384849182</v>
      </c>
      <c r="L56" s="15"/>
      <c r="M56" s="15">
        <v>1556.98</v>
      </c>
      <c r="N56" s="15">
        <v>1476.6229815414144</v>
      </c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</row>
    <row r="57" spans="1:84" ht="16.5" x14ac:dyDescent="0.35">
      <c r="A57" s="14" t="s">
        <v>275</v>
      </c>
      <c r="B57" s="15">
        <v>5266.8906288225535</v>
      </c>
      <c r="C57" s="15">
        <v>771.9147773297143</v>
      </c>
      <c r="D57" s="15">
        <v>161.44425867019424</v>
      </c>
      <c r="E57" s="15">
        <v>790.75656522156589</v>
      </c>
      <c r="F57" s="15">
        <v>48.06905205592809</v>
      </c>
      <c r="G57" s="15"/>
      <c r="H57" s="15">
        <v>373.27334744729478</v>
      </c>
      <c r="I57" s="15">
        <v>1118.4255029187998</v>
      </c>
      <c r="J57" s="15"/>
      <c r="K57" s="15">
        <v>339.45226538749779</v>
      </c>
      <c r="L57" s="15"/>
      <c r="M57" s="15">
        <v>1547.9</v>
      </c>
      <c r="N57" s="15">
        <v>1468.0116078099625</v>
      </c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</row>
    <row r="58" spans="1:84" ht="16.5" x14ac:dyDescent="0.35">
      <c r="A58" s="14" t="s">
        <v>276</v>
      </c>
      <c r="B58" s="15">
        <v>5238.2559712256634</v>
      </c>
      <c r="C58" s="15">
        <v>755.59243705662834</v>
      </c>
      <c r="D58" s="15">
        <v>155.46822600264233</v>
      </c>
      <c r="E58" s="15">
        <v>779.77957625206159</v>
      </c>
      <c r="F58" s="15">
        <v>53.211677625086104</v>
      </c>
      <c r="G58" s="15"/>
      <c r="H58" s="15">
        <v>365.93980762466214</v>
      </c>
      <c r="I58" s="15">
        <v>1111.1764372595437</v>
      </c>
      <c r="J58" s="15"/>
      <c r="K58" s="15">
        <v>334.79232451588621</v>
      </c>
      <c r="L58" s="15"/>
      <c r="M58" s="15">
        <v>1567</v>
      </c>
      <c r="N58" s="15">
        <v>1486.1258410996904</v>
      </c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</row>
    <row r="59" spans="1:84" ht="16.5" x14ac:dyDescent="0.35">
      <c r="A59" s="14" t="s">
        <v>277</v>
      </c>
      <c r="B59" s="15">
        <v>5240.4814627487367</v>
      </c>
      <c r="C59" s="15">
        <v>753.65305163214225</v>
      </c>
      <c r="D59" s="15">
        <v>161.24323004835</v>
      </c>
      <c r="E59" s="15">
        <v>770.19882353641901</v>
      </c>
      <c r="F59" s="15">
        <v>55.897440533607806</v>
      </c>
      <c r="G59" s="15"/>
      <c r="H59" s="15">
        <v>352.79496405224074</v>
      </c>
      <c r="I59" s="15">
        <v>1116.8765572651128</v>
      </c>
      <c r="J59" s="15"/>
      <c r="K59" s="15">
        <v>333.97495585493823</v>
      </c>
      <c r="L59" s="15"/>
      <c r="M59" s="15">
        <v>1586.4199999999998</v>
      </c>
      <c r="N59" s="15">
        <v>1504.5435589262099</v>
      </c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</row>
    <row r="60" spans="1:84" ht="16.5" x14ac:dyDescent="0.35">
      <c r="A60" s="14" t="s">
        <v>278</v>
      </c>
      <c r="B60" s="15">
        <v>5231.2297765599569</v>
      </c>
      <c r="C60" s="15">
        <v>767.69144561852363</v>
      </c>
      <c r="D60" s="15">
        <v>165.86688835076782</v>
      </c>
      <c r="E60" s="15">
        <v>752.2039102382945</v>
      </c>
      <c r="F60" s="15">
        <v>54.279878781884513</v>
      </c>
      <c r="G60" s="15"/>
      <c r="H60" s="15">
        <v>341.46914471780929</v>
      </c>
      <c r="I60" s="15">
        <v>1145.0054103360731</v>
      </c>
      <c r="J60" s="15"/>
      <c r="K60" s="15">
        <v>342.56202431593215</v>
      </c>
      <c r="L60" s="15"/>
      <c r="M60" s="15">
        <v>1563.28</v>
      </c>
      <c r="N60" s="15">
        <v>1482.5978333594921</v>
      </c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</row>
    <row r="61" spans="1:84" ht="16.5" x14ac:dyDescent="0.35">
      <c r="A61" s="14" t="s">
        <v>279</v>
      </c>
      <c r="B61" s="15">
        <v>5267.5582762794766</v>
      </c>
      <c r="C61" s="15">
        <v>791.26925319032148</v>
      </c>
      <c r="D61" s="15">
        <v>164.47796332711661</v>
      </c>
      <c r="E61" s="15">
        <v>753.43480272525153</v>
      </c>
      <c r="F61" s="15">
        <v>52.555496914481374</v>
      </c>
      <c r="G61" s="15"/>
      <c r="H61" s="15">
        <v>347.95061529212046</v>
      </c>
      <c r="I61" s="15">
        <v>1148.7228799049224</v>
      </c>
      <c r="J61" s="15"/>
      <c r="K61" s="15">
        <v>348.61243141536335</v>
      </c>
      <c r="L61" s="15"/>
      <c r="M61" s="15">
        <v>1558.63</v>
      </c>
      <c r="N61" s="15">
        <v>1478.1878236842442</v>
      </c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</row>
    <row r="62" spans="1:84" ht="16.5" x14ac:dyDescent="0.35">
      <c r="A62" s="14" t="s">
        <v>280</v>
      </c>
      <c r="B62" s="15">
        <v>5317.9285677517273</v>
      </c>
      <c r="C62" s="15">
        <v>818.77505459140855</v>
      </c>
      <c r="D62" s="15">
        <v>152.96450589421846</v>
      </c>
      <c r="E62" s="15">
        <v>752.91121413005351</v>
      </c>
      <c r="F62" s="15">
        <v>51.487295757682979</v>
      </c>
      <c r="G62" s="15"/>
      <c r="H62" s="15">
        <v>361.344377970793</v>
      </c>
      <c r="I62" s="15">
        <v>1159.5778910459628</v>
      </c>
      <c r="J62" s="15"/>
      <c r="K62" s="15">
        <v>358.7496818195346</v>
      </c>
      <c r="L62" s="15"/>
      <c r="M62" s="15">
        <v>1552.75</v>
      </c>
      <c r="N62" s="15">
        <v>1472.6112953207048</v>
      </c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</row>
    <row r="63" spans="1:84" ht="16.5" x14ac:dyDescent="0.35">
      <c r="A63" s="14" t="s">
        <v>281</v>
      </c>
      <c r="B63" s="15">
        <v>5428.8852165450071</v>
      </c>
      <c r="C63" s="15">
        <v>843.85908536090346</v>
      </c>
      <c r="D63" s="15">
        <v>152.14211607758287</v>
      </c>
      <c r="E63" s="15">
        <v>761.76629142428112</v>
      </c>
      <c r="F63" s="15">
        <v>53.92889840179361</v>
      </c>
      <c r="G63" s="15"/>
      <c r="H63" s="15">
        <v>359.69768234482325</v>
      </c>
      <c r="I63" s="15">
        <v>1184.6955937661551</v>
      </c>
      <c r="J63" s="15"/>
      <c r="K63" s="15">
        <v>364.51823765656997</v>
      </c>
      <c r="L63" s="15"/>
      <c r="M63" s="15">
        <v>1595.53</v>
      </c>
      <c r="N63" s="15">
        <v>1513.1833843329862</v>
      </c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</row>
    <row r="64" spans="1:84" ht="16.5" x14ac:dyDescent="0.35">
      <c r="A64" s="14" t="s">
        <v>282</v>
      </c>
      <c r="B64" s="15">
        <v>5460.4130131218935</v>
      </c>
      <c r="C64" s="15">
        <v>844.29224758769237</v>
      </c>
      <c r="D64" s="15">
        <v>156.61957174593215</v>
      </c>
      <c r="E64" s="15">
        <v>766.1570870120828</v>
      </c>
      <c r="F64" s="15">
        <v>49.53401364239447</v>
      </c>
      <c r="G64" s="15"/>
      <c r="H64" s="15">
        <v>365.70046233018974</v>
      </c>
      <c r="I64" s="15">
        <v>1205.4142908298759</v>
      </c>
      <c r="J64" s="15"/>
      <c r="K64" s="15">
        <v>370.89747122879629</v>
      </c>
      <c r="L64" s="15"/>
      <c r="M64" s="15">
        <v>1590.29</v>
      </c>
      <c r="N64" s="15">
        <v>1508.2138250430291</v>
      </c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</row>
    <row r="65" spans="1:84" ht="16.5" x14ac:dyDescent="0.35">
      <c r="A65" s="14" t="s">
        <v>283</v>
      </c>
      <c r="B65" s="15">
        <v>5486.546642149995</v>
      </c>
      <c r="C65" s="15">
        <v>846.43836952950937</v>
      </c>
      <c r="D65" s="15">
        <v>161.20667938983283</v>
      </c>
      <c r="E65" s="15">
        <v>782.05764592941489</v>
      </c>
      <c r="F65" s="15">
        <v>58.384823227295506</v>
      </c>
      <c r="G65" s="15"/>
      <c r="H65" s="15">
        <v>365.21219792946619</v>
      </c>
      <c r="I65" s="15">
        <v>1199.4911226501756</v>
      </c>
      <c r="J65" s="15"/>
      <c r="K65" s="15">
        <v>367.59041641668483</v>
      </c>
      <c r="L65" s="15"/>
      <c r="M65" s="15">
        <v>1596.06</v>
      </c>
      <c r="N65" s="15">
        <v>1513.6860305970465</v>
      </c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</row>
    <row r="66" spans="1:84" ht="16.5" x14ac:dyDescent="0.35">
      <c r="A66" s="14" t="s">
        <v>284</v>
      </c>
      <c r="B66" s="15">
        <v>5448.2893831104784</v>
      </c>
      <c r="C66" s="15">
        <v>836.66268563857204</v>
      </c>
      <c r="D66" s="15">
        <v>163.3083422545682</v>
      </c>
      <c r="E66" s="15">
        <v>769.20676093499094</v>
      </c>
      <c r="F66" s="15">
        <v>58.216963045512905</v>
      </c>
      <c r="G66" s="15"/>
      <c r="H66" s="15">
        <v>378.2613033840986</v>
      </c>
      <c r="I66" s="15">
        <v>1180.7798591536339</v>
      </c>
      <c r="J66" s="15"/>
      <c r="K66" s="15">
        <v>368.49234045635166</v>
      </c>
      <c r="L66" s="15"/>
      <c r="M66" s="15">
        <v>1583.56</v>
      </c>
      <c r="N66" s="15">
        <v>1501.8311658786381</v>
      </c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</row>
    <row r="67" spans="1:84" ht="16.5" x14ac:dyDescent="0.35">
      <c r="A67" s="14" t="s">
        <v>285</v>
      </c>
      <c r="B67" s="15">
        <v>5433.1772359109364</v>
      </c>
      <c r="C67" s="15">
        <v>832.32121877462089</v>
      </c>
      <c r="D67" s="15">
        <v>160.45739089023152</v>
      </c>
      <c r="E67" s="15">
        <v>778.53949800027658</v>
      </c>
      <c r="F67" s="15">
        <v>59.941344912916037</v>
      </c>
      <c r="G67" s="15"/>
      <c r="H67" s="15">
        <v>383.05778308532444</v>
      </c>
      <c r="I67" s="15">
        <v>1136.8269772846043</v>
      </c>
      <c r="J67" s="15"/>
      <c r="K67" s="15">
        <v>361.37089855981611</v>
      </c>
      <c r="L67" s="15"/>
      <c r="M67" s="15">
        <v>1597.7399999999998</v>
      </c>
      <c r="N67" s="15">
        <v>1515.2793244152006</v>
      </c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</row>
    <row r="68" spans="1:84" ht="16.5" x14ac:dyDescent="0.35">
      <c r="A68" s="14" t="s">
        <v>286</v>
      </c>
      <c r="B68" s="15">
        <v>5362.4807885279397</v>
      </c>
      <c r="C68" s="15">
        <v>797.3039905771742</v>
      </c>
      <c r="D68" s="15">
        <v>162.68698105977688</v>
      </c>
      <c r="E68" s="15">
        <v>767.88401079975381</v>
      </c>
      <c r="F68" s="15">
        <v>50.586954782667178</v>
      </c>
      <c r="G68" s="15"/>
      <c r="H68" s="15">
        <v>378.29959863121417</v>
      </c>
      <c r="I68" s="15">
        <v>1119.2929124848649</v>
      </c>
      <c r="J68" s="15"/>
      <c r="K68" s="15">
        <v>364.53702774072963</v>
      </c>
      <c r="L68" s="15"/>
      <c r="M68" s="15">
        <v>1599.46</v>
      </c>
      <c r="N68" s="15">
        <v>1516.9105538004537</v>
      </c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</row>
    <row r="69" spans="1:84" ht="16.5" x14ac:dyDescent="0.35">
      <c r="A69" s="14" t="s">
        <v>287</v>
      </c>
      <c r="B69" s="15">
        <v>5317.9073725943636</v>
      </c>
      <c r="C69" s="15">
        <v>760.55411347257245</v>
      </c>
      <c r="D69" s="15">
        <v>162.02906920646842</v>
      </c>
      <c r="E69" s="15">
        <v>768.83933034186964</v>
      </c>
      <c r="F69" s="15">
        <v>44.757628469853039</v>
      </c>
      <c r="G69" s="15"/>
      <c r="H69" s="15">
        <v>383.05778308532444</v>
      </c>
      <c r="I69" s="15">
        <v>1118.9211655279798</v>
      </c>
      <c r="J69" s="15"/>
      <c r="K69" s="15">
        <v>360.42199930975005</v>
      </c>
      <c r="L69" s="15"/>
      <c r="M69" s="15">
        <v>1597.73</v>
      </c>
      <c r="N69" s="15">
        <v>1515.269840523426</v>
      </c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</row>
    <row r="70" spans="1:84" ht="16.5" x14ac:dyDescent="0.35">
      <c r="A70" s="14" t="s">
        <v>288</v>
      </c>
      <c r="B70" s="15">
        <v>5298.746950338561</v>
      </c>
      <c r="C70" s="15">
        <v>737.87216414254226</v>
      </c>
      <c r="D70" s="15">
        <v>166.3968728992663</v>
      </c>
      <c r="E70" s="15">
        <v>767.87482503492572</v>
      </c>
      <c r="F70" s="15">
        <v>43.38422698254081</v>
      </c>
      <c r="G70" s="15"/>
      <c r="H70" s="15">
        <v>370.22887530160654</v>
      </c>
      <c r="I70" s="15">
        <v>1120.3338039641426</v>
      </c>
      <c r="J70" s="15"/>
      <c r="K70" s="15">
        <v>355.72447826981903</v>
      </c>
      <c r="L70" s="15"/>
      <c r="M70" s="15">
        <v>1622.65</v>
      </c>
      <c r="N70" s="15">
        <v>1538.9036988260455</v>
      </c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</row>
    <row r="71" spans="1:84" ht="16.5" x14ac:dyDescent="0.35">
      <c r="A71" s="14" t="s">
        <v>289</v>
      </c>
      <c r="B71" s="15">
        <v>5304.0245445218525</v>
      </c>
      <c r="C71" s="15">
        <v>735.69650841253508</v>
      </c>
      <c r="D71" s="15">
        <v>163.74695015677386</v>
      </c>
      <c r="E71" s="15">
        <v>758.45941608618784</v>
      </c>
      <c r="F71" s="15">
        <v>43.53682714779773</v>
      </c>
      <c r="G71" s="15"/>
      <c r="H71" s="15">
        <v>368.07476765135544</v>
      </c>
      <c r="I71" s="15">
        <v>1130.4577127566424</v>
      </c>
      <c r="J71" s="15"/>
      <c r="K71" s="15">
        <v>352.35165816314856</v>
      </c>
      <c r="L71" s="15"/>
      <c r="M71" s="15">
        <v>1639.03</v>
      </c>
      <c r="N71" s="15">
        <v>1554.4383135530477</v>
      </c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</row>
    <row r="72" spans="1:84" ht="16.5" x14ac:dyDescent="0.35">
      <c r="A72" s="14" t="s">
        <v>290</v>
      </c>
      <c r="B72" s="15">
        <v>5349.3927788565261</v>
      </c>
      <c r="C72" s="15">
        <v>746.62401004288813</v>
      </c>
      <c r="D72" s="15">
        <v>167.27408870367759</v>
      </c>
      <c r="E72" s="15">
        <v>766.42347419209591</v>
      </c>
      <c r="F72" s="15">
        <v>48.206392204659309</v>
      </c>
      <c r="G72" s="15"/>
      <c r="H72" s="15">
        <v>363.94845477465213</v>
      </c>
      <c r="I72" s="15">
        <v>1145.4886813800235</v>
      </c>
      <c r="J72" s="15"/>
      <c r="K72" s="15">
        <v>354.37159221031885</v>
      </c>
      <c r="L72" s="15"/>
      <c r="M72" s="15">
        <v>1648.73</v>
      </c>
      <c r="N72" s="15">
        <v>1563.6376885745326</v>
      </c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</row>
    <row r="73" spans="1:84" ht="16.5" x14ac:dyDescent="0.35">
      <c r="A73" s="14" t="s">
        <v>291</v>
      </c>
      <c r="B73" s="15">
        <v>5366.5078684268356</v>
      </c>
      <c r="C73" s="15">
        <v>757.24632919527642</v>
      </c>
      <c r="D73" s="15">
        <v>165.06277386339082</v>
      </c>
      <c r="E73" s="15">
        <v>762.54708143466416</v>
      </c>
      <c r="F73" s="15">
        <v>48.06905205592809</v>
      </c>
      <c r="G73" s="15"/>
      <c r="H73" s="15">
        <v>364.61862159917479</v>
      </c>
      <c r="I73" s="15">
        <v>1159.7637645244051</v>
      </c>
      <c r="J73" s="15"/>
      <c r="K73" s="15">
        <v>356.71095768820453</v>
      </c>
      <c r="L73" s="15"/>
      <c r="M73" s="15">
        <v>1643.23</v>
      </c>
      <c r="N73" s="15">
        <v>1558.4215480984328</v>
      </c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</row>
    <row r="74" spans="1:84" ht="16.5" x14ac:dyDescent="0.35">
      <c r="A74" s="14" t="s">
        <v>292</v>
      </c>
      <c r="B74" s="15">
        <v>5447.7701017550944</v>
      </c>
      <c r="C74" s="15">
        <v>790.97391530842015</v>
      </c>
      <c r="D74" s="15">
        <v>161.55391064574565</v>
      </c>
      <c r="E74" s="15">
        <v>773.6067422876207</v>
      </c>
      <c r="F74" s="15">
        <v>47.031370932181069</v>
      </c>
      <c r="G74" s="15"/>
      <c r="H74" s="15">
        <v>375.93486712182732</v>
      </c>
      <c r="I74" s="15">
        <v>1186.8517261160878</v>
      </c>
      <c r="J74" s="15"/>
      <c r="K74" s="15">
        <v>363.26869705994829</v>
      </c>
      <c r="L74" s="15"/>
      <c r="M74" s="15">
        <v>1636.5900000000001</v>
      </c>
      <c r="N74" s="15">
        <v>1552.1242439600144</v>
      </c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</row>
    <row r="75" spans="1:84" ht="16.5" x14ac:dyDescent="0.35">
      <c r="A75" s="14" t="s">
        <v>293</v>
      </c>
      <c r="B75" s="15">
        <v>5483.6217104339539</v>
      </c>
      <c r="C75" s="15">
        <v>828.57042767447274</v>
      </c>
      <c r="D75" s="15">
        <v>160.32946358542156</v>
      </c>
      <c r="E75" s="15">
        <v>762.91451202778569</v>
      </c>
      <c r="F75" s="15">
        <v>46.161549990216656</v>
      </c>
      <c r="G75" s="15"/>
      <c r="H75" s="15">
        <v>379.28570124444025</v>
      </c>
      <c r="I75" s="15">
        <v>1173.567968190066</v>
      </c>
      <c r="J75" s="15"/>
      <c r="K75" s="15">
        <v>371.41419854318872</v>
      </c>
      <c r="L75" s="15"/>
      <c r="M75" s="15">
        <v>1643.41</v>
      </c>
      <c r="N75" s="15">
        <v>1558.592258150378</v>
      </c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</row>
    <row r="76" spans="1:84" ht="16.5" x14ac:dyDescent="0.35">
      <c r="A76" s="14" t="s">
        <v>294</v>
      </c>
      <c r="B76" s="15">
        <v>5517.788304102487</v>
      </c>
      <c r="C76" s="15">
        <v>853.24098540930584</v>
      </c>
      <c r="D76" s="15">
        <v>165.13587518042505</v>
      </c>
      <c r="E76" s="15">
        <v>779.86224813551405</v>
      </c>
      <c r="F76" s="15">
        <v>48.420032436018992</v>
      </c>
      <c r="G76" s="15"/>
      <c r="H76" s="15">
        <v>393.83789514835894</v>
      </c>
      <c r="I76" s="15">
        <v>1169.3052697511187</v>
      </c>
      <c r="J76" s="15"/>
      <c r="K76" s="15">
        <v>371.37661837486928</v>
      </c>
      <c r="L76" s="15"/>
      <c r="M76" s="15">
        <v>1615.85</v>
      </c>
      <c r="N76" s="15">
        <v>1532.454652419231</v>
      </c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</row>
    <row r="77" spans="1:84" ht="16.5" x14ac:dyDescent="0.35">
      <c r="A77" s="14" t="s">
        <v>295</v>
      </c>
      <c r="B77" s="15">
        <v>5506.6184561723894</v>
      </c>
      <c r="C77" s="15">
        <v>842.49068650809363</v>
      </c>
      <c r="D77" s="15">
        <v>177.89205500290589</v>
      </c>
      <c r="E77" s="15">
        <v>785.7778806847698</v>
      </c>
      <c r="F77" s="15">
        <v>51.517815790734353</v>
      </c>
      <c r="G77" s="15"/>
      <c r="H77" s="15">
        <v>396.46111957577591</v>
      </c>
      <c r="I77" s="15">
        <v>1150.8542291243962</v>
      </c>
      <c r="J77" s="15"/>
      <c r="K77" s="15">
        <v>376.2620402563976</v>
      </c>
      <c r="L77" s="15"/>
      <c r="M77" s="15">
        <v>1608.85</v>
      </c>
      <c r="N77" s="15">
        <v>1525.8159281769222</v>
      </c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</row>
    <row r="78" spans="1:84" ht="16.5" x14ac:dyDescent="0.35">
      <c r="A78" s="14" t="s">
        <v>296</v>
      </c>
      <c r="B78" s="15">
        <v>5509.0029113756837</v>
      </c>
      <c r="C78" s="15">
        <v>817.93826392602102</v>
      </c>
      <c r="D78" s="15">
        <v>166.63445217962771</v>
      </c>
      <c r="E78" s="15">
        <v>771.38378719923583</v>
      </c>
      <c r="F78" s="15">
        <v>58.796843673489185</v>
      </c>
      <c r="G78" s="15"/>
      <c r="H78" s="15">
        <v>390.92745636757525</v>
      </c>
      <c r="I78" s="15">
        <v>1188.7600271614306</v>
      </c>
      <c r="J78" s="15"/>
      <c r="K78" s="15">
        <v>360.79780099294453</v>
      </c>
      <c r="L78" s="15"/>
      <c r="M78" s="15">
        <v>1645.2399999999998</v>
      </c>
      <c r="N78" s="15">
        <v>1560.3278103451528</v>
      </c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</row>
    <row r="79" spans="1:84" ht="16.5" x14ac:dyDescent="0.35">
      <c r="A79" s="14" t="s">
        <v>297</v>
      </c>
      <c r="B79" s="15">
        <v>5471.7206295748474</v>
      </c>
      <c r="C79" s="15">
        <v>804.05738347665363</v>
      </c>
      <c r="D79" s="15">
        <v>167.54821864255612</v>
      </c>
      <c r="E79" s="15">
        <v>766.43265995692389</v>
      </c>
      <c r="F79" s="15">
        <v>59.26990418578562</v>
      </c>
      <c r="G79" s="15"/>
      <c r="H79" s="15">
        <v>405.37433834192615</v>
      </c>
      <c r="I79" s="15">
        <v>1157.7439393919969</v>
      </c>
      <c r="J79" s="15"/>
      <c r="K79" s="15">
        <v>367.68436683748342</v>
      </c>
      <c r="L79" s="15"/>
      <c r="M79" s="15">
        <v>1631.62</v>
      </c>
      <c r="N79" s="15">
        <v>1547.4107497479752</v>
      </c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</row>
    <row r="80" spans="1:84" ht="16.5" x14ac:dyDescent="0.35">
      <c r="A80" s="14" t="s">
        <v>298</v>
      </c>
      <c r="B80" s="15">
        <v>5466.8881336961713</v>
      </c>
      <c r="C80" s="15">
        <v>782.91119113251091</v>
      </c>
      <c r="D80" s="15">
        <v>164.84346991228799</v>
      </c>
      <c r="E80" s="15">
        <v>780.56036626244486</v>
      </c>
      <c r="F80" s="15">
        <v>58.674763541283653</v>
      </c>
      <c r="G80" s="15"/>
      <c r="H80" s="15">
        <v>396.62387437601711</v>
      </c>
      <c r="I80" s="15">
        <v>1131.8951343232643</v>
      </c>
      <c r="J80" s="15"/>
      <c r="K80" s="15">
        <v>363.89816487929903</v>
      </c>
      <c r="L80" s="15"/>
      <c r="M80" s="15">
        <v>1668.1699999999998</v>
      </c>
      <c r="N80" s="15">
        <v>1582.0743741846015</v>
      </c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</row>
    <row r="81" spans="1:84" ht="16.5" x14ac:dyDescent="0.35">
      <c r="A81" s="14" t="s">
        <v>299</v>
      </c>
      <c r="B81" s="15">
        <v>5448.7450789937757</v>
      </c>
      <c r="C81" s="15">
        <v>758.93959971817787</v>
      </c>
      <c r="D81" s="15">
        <v>165.84861302150924</v>
      </c>
      <c r="E81" s="15">
        <v>778.25473929060763</v>
      </c>
      <c r="F81" s="15">
        <v>59.804004764184818</v>
      </c>
      <c r="G81" s="15"/>
      <c r="H81" s="15">
        <v>384.45555960504294</v>
      </c>
      <c r="I81" s="15">
        <v>1125.0549903165813</v>
      </c>
      <c r="J81" s="15"/>
      <c r="K81" s="15">
        <v>365.88051875814989</v>
      </c>
      <c r="L81" s="15"/>
      <c r="M81" s="15">
        <v>1693.17</v>
      </c>
      <c r="N81" s="15">
        <v>1605.7841036214188</v>
      </c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</row>
    <row r="82" spans="1:84" ht="16.5" x14ac:dyDescent="0.35">
      <c r="A82" s="14" t="s">
        <v>300</v>
      </c>
      <c r="B82" s="15">
        <v>5397.3362248107569</v>
      </c>
      <c r="C82" s="15">
        <v>735.59806245190134</v>
      </c>
      <c r="D82" s="15">
        <v>167.9685512155032</v>
      </c>
      <c r="E82" s="15">
        <v>774.54369030008058</v>
      </c>
      <c r="F82" s="15">
        <v>58.628983491706585</v>
      </c>
      <c r="G82" s="15"/>
      <c r="H82" s="15">
        <v>374.98705975571681</v>
      </c>
      <c r="I82" s="15">
        <v>1109.9868469975117</v>
      </c>
      <c r="J82" s="15"/>
      <c r="K82" s="15">
        <v>362.71438957723643</v>
      </c>
      <c r="L82" s="15"/>
      <c r="M82" s="15">
        <v>1697.3400000000001</v>
      </c>
      <c r="N82" s="15">
        <v>1609.7388864914799</v>
      </c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</row>
    <row r="83" spans="1:84" ht="16.5" x14ac:dyDescent="0.35">
      <c r="A83" s="14" t="s">
        <v>301</v>
      </c>
      <c r="B83" s="15">
        <v>5370.0368621277103</v>
      </c>
      <c r="C83" s="15">
        <v>720.19126961270979</v>
      </c>
      <c r="D83" s="15">
        <v>175.93659477223906</v>
      </c>
      <c r="E83" s="15">
        <v>768.01261150734626</v>
      </c>
      <c r="F83" s="15">
        <v>57.301362053971417</v>
      </c>
      <c r="G83" s="15"/>
      <c r="H83" s="15">
        <v>379.06550357352563</v>
      </c>
      <c r="I83" s="15">
        <v>1109.8133650842988</v>
      </c>
      <c r="J83" s="15"/>
      <c r="K83" s="15">
        <v>361.14541754989943</v>
      </c>
      <c r="L83" s="15"/>
      <c r="M83" s="15">
        <v>1688.6100000000001</v>
      </c>
      <c r="N83" s="15">
        <v>1601.4594489721433</v>
      </c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</row>
    <row r="84" spans="1:84" ht="16.5" x14ac:dyDescent="0.35">
      <c r="A84" s="14" t="s">
        <v>302</v>
      </c>
      <c r="B84" s="15">
        <v>5393.9344020540566</v>
      </c>
      <c r="C84" s="15">
        <v>727.6928518130062</v>
      </c>
      <c r="D84" s="15">
        <v>177.23414314959743</v>
      </c>
      <c r="E84" s="15">
        <v>765.10072405685855</v>
      </c>
      <c r="F84" s="15">
        <v>57.118241855663122</v>
      </c>
      <c r="G84" s="15"/>
      <c r="H84" s="15">
        <v>380.95154449396779</v>
      </c>
      <c r="I84" s="15">
        <v>1121.0896894431421</v>
      </c>
      <c r="J84" s="15"/>
      <c r="K84" s="15">
        <v>358.3550900521804</v>
      </c>
      <c r="L84" s="15"/>
      <c r="M84" s="15">
        <v>1697.56</v>
      </c>
      <c r="N84" s="15">
        <v>1609.9475321105238</v>
      </c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</row>
    <row r="85" spans="1:84" ht="16.5" x14ac:dyDescent="0.35">
      <c r="A85" s="14" t="s">
        <v>303</v>
      </c>
      <c r="B85" s="15">
        <v>5445.1524998208115</v>
      </c>
      <c r="C85" s="15">
        <v>747.70691560986006</v>
      </c>
      <c r="D85" s="15">
        <v>178.5316915269558</v>
      </c>
      <c r="E85" s="15">
        <v>762.53789566983619</v>
      </c>
      <c r="F85" s="15">
        <v>63.130688366785556</v>
      </c>
      <c r="G85" s="15"/>
      <c r="H85" s="15">
        <v>381.27705409445014</v>
      </c>
      <c r="I85" s="15">
        <v>1142.1057840723706</v>
      </c>
      <c r="J85" s="15"/>
      <c r="K85" s="15">
        <v>366.7260725453375</v>
      </c>
      <c r="L85" s="15"/>
      <c r="M85" s="15">
        <v>1697.75</v>
      </c>
      <c r="N85" s="15">
        <v>1610.1277260542436</v>
      </c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</row>
    <row r="86" spans="1:84" ht="16.5" x14ac:dyDescent="0.35">
      <c r="A86" s="14" t="s">
        <v>304</v>
      </c>
      <c r="B86" s="15">
        <v>5528.9475544539036</v>
      </c>
      <c r="C86" s="15">
        <v>777.43759572127124</v>
      </c>
      <c r="D86" s="15">
        <v>176.70415860109895</v>
      </c>
      <c r="E86" s="15">
        <v>773.24849745932738</v>
      </c>
      <c r="F86" s="15">
        <v>67.571353175761772</v>
      </c>
      <c r="G86" s="15"/>
      <c r="H86" s="15">
        <v>392.51670912287159</v>
      </c>
      <c r="I86" s="15">
        <v>1154.0636445188361</v>
      </c>
      <c r="J86" s="15"/>
      <c r="K86" s="15">
        <v>362.20705730492381</v>
      </c>
      <c r="L86" s="15"/>
      <c r="M86" s="15">
        <v>1717</v>
      </c>
      <c r="N86" s="15">
        <v>1628.3842177205927</v>
      </c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</row>
    <row r="87" spans="1:84" ht="16.5" x14ac:dyDescent="0.35">
      <c r="A87" s="14" t="s">
        <v>305</v>
      </c>
      <c r="B87" s="15">
        <v>5615.3178207065512</v>
      </c>
      <c r="C87" s="15">
        <v>803.70297801837194</v>
      </c>
      <c r="D87" s="15">
        <v>165.50138176559645</v>
      </c>
      <c r="E87" s="15">
        <v>789.62671614771727</v>
      </c>
      <c r="F87" s="15">
        <v>63.68004896171044</v>
      </c>
      <c r="G87" s="15"/>
      <c r="H87" s="15">
        <v>399.26624642699181</v>
      </c>
      <c r="I87" s="15">
        <v>1154.7451806064585</v>
      </c>
      <c r="J87" s="15"/>
      <c r="K87" s="15">
        <v>370.10828769408784</v>
      </c>
      <c r="L87" s="15"/>
      <c r="M87" s="15">
        <v>1747.3000000000002</v>
      </c>
      <c r="N87" s="15">
        <v>1657.1204097980149</v>
      </c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</row>
    <row r="88" spans="1:84" ht="16.5" x14ac:dyDescent="0.35">
      <c r="A88" s="14" t="s">
        <v>306</v>
      </c>
      <c r="B88" s="15">
        <v>5619.514461864349</v>
      </c>
      <c r="C88" s="15">
        <v>805.97707970901308</v>
      </c>
      <c r="D88" s="15">
        <v>166.90858211850625</v>
      </c>
      <c r="E88" s="15">
        <v>792.67639007062564</v>
      </c>
      <c r="F88" s="15">
        <v>63.802129093915987</v>
      </c>
      <c r="G88" s="15"/>
      <c r="H88" s="15">
        <v>405.28817403591603</v>
      </c>
      <c r="I88" s="15">
        <v>1155.6373733029825</v>
      </c>
      <c r="J88" s="15"/>
      <c r="K88" s="15">
        <v>370.23981828320592</v>
      </c>
      <c r="L88" s="15"/>
      <c r="M88" s="15">
        <v>1737.69</v>
      </c>
      <c r="N88" s="15">
        <v>1648.0063898025023</v>
      </c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</row>
    <row r="89" spans="1:84" ht="16.5" x14ac:dyDescent="0.35">
      <c r="A89" s="14" t="s">
        <v>307</v>
      </c>
      <c r="B89" s="15">
        <v>5608.3870042489771</v>
      </c>
      <c r="C89" s="15">
        <v>798.59363266147716</v>
      </c>
      <c r="D89" s="15">
        <v>167.89544989846894</v>
      </c>
      <c r="E89" s="15">
        <v>784.28060101779965</v>
      </c>
      <c r="F89" s="15">
        <v>59.804004764184818</v>
      </c>
      <c r="G89" s="15"/>
      <c r="H89" s="15">
        <v>406.58063862606679</v>
      </c>
      <c r="I89" s="15">
        <v>1147.5085065124317</v>
      </c>
      <c r="J89" s="15"/>
      <c r="K89" s="15">
        <v>391.27531750001725</v>
      </c>
      <c r="L89" s="15"/>
      <c r="M89" s="15">
        <v>1728.5600000000002</v>
      </c>
      <c r="N89" s="15">
        <v>1639.3475966121769</v>
      </c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</row>
    <row r="90" spans="1:84" ht="16.5" x14ac:dyDescent="0.35">
      <c r="A90" s="14" t="s">
        <v>308</v>
      </c>
      <c r="B90" s="15">
        <v>5565.6363718485864</v>
      </c>
      <c r="C90" s="15">
        <v>787.76457699175796</v>
      </c>
      <c r="D90" s="15">
        <v>170.56364797021993</v>
      </c>
      <c r="E90" s="15">
        <v>786.19124010203143</v>
      </c>
      <c r="F90" s="15">
        <v>62.169307325666999</v>
      </c>
      <c r="G90" s="15"/>
      <c r="H90" s="15">
        <v>412.06643277537296</v>
      </c>
      <c r="I90" s="15">
        <v>1151.7588133861495</v>
      </c>
      <c r="J90" s="15"/>
      <c r="K90" s="15">
        <v>387.54548579431196</v>
      </c>
      <c r="L90" s="15"/>
      <c r="M90" s="15">
        <v>1688.91</v>
      </c>
      <c r="N90" s="15">
        <v>1601.7439657253851</v>
      </c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</row>
    <row r="91" spans="1:84" ht="16.5" x14ac:dyDescent="0.35">
      <c r="A91" s="14" t="s">
        <v>309</v>
      </c>
      <c r="B91" s="15">
        <v>5571.7087844329744</v>
      </c>
      <c r="C91" s="15">
        <v>770.8023379745523</v>
      </c>
      <c r="D91" s="15">
        <v>163.27179159605109</v>
      </c>
      <c r="E91" s="15">
        <v>789.08475602286308</v>
      </c>
      <c r="F91" s="15">
        <v>57.957542764576154</v>
      </c>
      <c r="G91" s="15"/>
      <c r="H91" s="15">
        <v>425.14425966534208</v>
      </c>
      <c r="I91" s="15">
        <v>1171.9446731450016</v>
      </c>
      <c r="J91" s="15"/>
      <c r="K91" s="15">
        <v>379.83215624674517</v>
      </c>
      <c r="L91" s="15"/>
      <c r="M91" s="15">
        <v>1693.5</v>
      </c>
      <c r="N91" s="15">
        <v>1606.0970720499847</v>
      </c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</row>
    <row r="92" spans="1:84" ht="16.5" x14ac:dyDescent="0.35">
      <c r="A92" s="14" t="s">
        <v>310</v>
      </c>
      <c r="B92" s="15">
        <v>5538.103862434551</v>
      </c>
      <c r="C92" s="15">
        <v>735.07629886054201</v>
      </c>
      <c r="D92" s="15">
        <v>162.46767710867408</v>
      </c>
      <c r="E92" s="15">
        <v>796.11186611631138</v>
      </c>
      <c r="F92" s="15">
        <v>56.690961392943755</v>
      </c>
      <c r="G92" s="15"/>
      <c r="H92" s="15">
        <v>416.97779821794558</v>
      </c>
      <c r="I92" s="15">
        <v>1169.9620227082821</v>
      </c>
      <c r="J92" s="15"/>
      <c r="K92" s="15">
        <v>374.43000705082449</v>
      </c>
      <c r="L92" s="15"/>
      <c r="M92" s="15">
        <v>1707.4899999999998</v>
      </c>
      <c r="N92" s="15">
        <v>1619.3650366428274</v>
      </c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</row>
    <row r="93" spans="1:84" ht="16.5" x14ac:dyDescent="0.35">
      <c r="A93" s="14" t="s">
        <v>311</v>
      </c>
      <c r="B93" s="15">
        <v>5505.3785394666766</v>
      </c>
      <c r="C93" s="15">
        <v>697.9424825094685</v>
      </c>
      <c r="D93" s="15">
        <v>166.54307553333484</v>
      </c>
      <c r="E93" s="15">
        <v>783.78456971708567</v>
      </c>
      <c r="F93" s="15">
        <v>57.194541938291572</v>
      </c>
      <c r="G93" s="15"/>
      <c r="H93" s="15">
        <v>419.53400596291021</v>
      </c>
      <c r="I93" s="15">
        <v>1153.9397288665411</v>
      </c>
      <c r="J93" s="15"/>
      <c r="K93" s="15">
        <v>382.28426222958916</v>
      </c>
      <c r="L93" s="15"/>
      <c r="M93" s="15">
        <v>1725.77</v>
      </c>
      <c r="N93" s="15">
        <v>1636.701590807028</v>
      </c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</row>
    <row r="94" spans="1:84" ht="16.5" x14ac:dyDescent="0.35">
      <c r="A94" s="14" t="s">
        <v>312</v>
      </c>
      <c r="B94" s="15">
        <v>5528.725005301596</v>
      </c>
      <c r="C94" s="15">
        <v>685.07559545462925</v>
      </c>
      <c r="D94" s="15">
        <v>171.20328449426981</v>
      </c>
      <c r="E94" s="15">
        <v>793.44799431618071</v>
      </c>
      <c r="F94" s="15">
        <v>61.803066929050402</v>
      </c>
      <c r="G94" s="15"/>
      <c r="H94" s="15">
        <v>420.4722395172418</v>
      </c>
      <c r="I94" s="15">
        <v>1164.8071315728109</v>
      </c>
      <c r="J94" s="15"/>
      <c r="K94" s="15">
        <v>391.35047783665613</v>
      </c>
      <c r="L94" s="15"/>
      <c r="M94" s="15">
        <v>1725.6</v>
      </c>
      <c r="N94" s="15">
        <v>1636.5403646468576</v>
      </c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</row>
    <row r="95" spans="1:84" ht="16.5" x14ac:dyDescent="0.35">
      <c r="A95" s="14" t="s">
        <v>313</v>
      </c>
      <c r="B95" s="15">
        <v>5581.1088367232933</v>
      </c>
      <c r="C95" s="15">
        <v>695.67822541489068</v>
      </c>
      <c r="D95" s="15">
        <v>171.71499371350973</v>
      </c>
      <c r="E95" s="15">
        <v>793.20916443065175</v>
      </c>
      <c r="F95" s="15">
        <v>57.087721822611741</v>
      </c>
      <c r="G95" s="15"/>
      <c r="H95" s="15">
        <v>430.44815139084932</v>
      </c>
      <c r="I95" s="15">
        <v>1207.334983440448</v>
      </c>
      <c r="J95" s="15"/>
      <c r="K95" s="15">
        <v>387.32000478439528</v>
      </c>
      <c r="L95" s="15"/>
      <c r="M95" s="15">
        <v>1727.32</v>
      </c>
      <c r="N95" s="15">
        <v>1638.1715940321108</v>
      </c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</row>
    <row r="96" spans="1:84" ht="16.5" x14ac:dyDescent="0.35">
      <c r="A96" s="14" t="s">
        <v>314</v>
      </c>
      <c r="B96" s="15">
        <v>5614.7137587217167</v>
      </c>
      <c r="C96" s="15">
        <v>710.50418708634288</v>
      </c>
      <c r="D96" s="15">
        <v>178.05653296623302</v>
      </c>
      <c r="E96" s="15">
        <v>798.01331943571518</v>
      </c>
      <c r="F96" s="15">
        <v>55.897440533607806</v>
      </c>
      <c r="G96" s="15"/>
      <c r="H96" s="15">
        <v>432.31504468773363</v>
      </c>
      <c r="I96" s="15">
        <v>1216.641048927801</v>
      </c>
      <c r="J96" s="15"/>
      <c r="K96" s="15">
        <v>384.50149216043661</v>
      </c>
      <c r="L96" s="15"/>
      <c r="M96" s="15">
        <v>1730.8500000000001</v>
      </c>
      <c r="N96" s="15">
        <v>1641.5194078285895</v>
      </c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</row>
    <row r="97" spans="1:84" ht="16.5" x14ac:dyDescent="0.35">
      <c r="A97" s="14" t="s">
        <v>315</v>
      </c>
      <c r="B97" s="15">
        <v>5606.9245383909574</v>
      </c>
      <c r="C97" s="15">
        <v>722.62288484036492</v>
      </c>
      <c r="D97" s="15">
        <v>171.67844305499258</v>
      </c>
      <c r="E97" s="15">
        <v>780.06433496173088</v>
      </c>
      <c r="F97" s="15">
        <v>52.448676798801529</v>
      </c>
      <c r="G97" s="15"/>
      <c r="H97" s="15">
        <v>435.95309316371333</v>
      </c>
      <c r="I97" s="15">
        <v>1200.792236999273</v>
      </c>
      <c r="J97" s="15"/>
      <c r="K97" s="15">
        <v>382.46276802910654</v>
      </c>
      <c r="L97" s="15"/>
      <c r="M97" s="15">
        <v>1747.65</v>
      </c>
      <c r="N97" s="15">
        <v>1657.4523460101304</v>
      </c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</row>
    <row r="98" spans="1:84" ht="16.5" x14ac:dyDescent="0.35">
      <c r="A98" s="14" t="s">
        <v>316</v>
      </c>
      <c r="B98" s="15">
        <v>5635.2200734700455</v>
      </c>
      <c r="C98" s="15">
        <v>733.41256212583062</v>
      </c>
      <c r="D98" s="15">
        <v>166.99995876479906</v>
      </c>
      <c r="E98" s="15">
        <v>785.9432244516745</v>
      </c>
      <c r="F98" s="15">
        <v>50.922675146232386</v>
      </c>
      <c r="G98" s="15"/>
      <c r="H98" s="15">
        <v>452.07539219937064</v>
      </c>
      <c r="I98" s="15">
        <v>1185.7984430715806</v>
      </c>
      <c r="J98" s="15"/>
      <c r="K98" s="15">
        <v>377.5491610213387</v>
      </c>
      <c r="L98" s="15"/>
      <c r="M98" s="15">
        <v>1761.0500000000002</v>
      </c>
      <c r="N98" s="15">
        <v>1670.1607609882644</v>
      </c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</row>
    <row r="99" spans="1:84" ht="16.5" x14ac:dyDescent="0.35">
      <c r="A99" s="14" t="s">
        <v>317</v>
      </c>
      <c r="B99" s="15">
        <v>5701.6986845378806</v>
      </c>
      <c r="C99" s="15">
        <v>763.83236396167842</v>
      </c>
      <c r="D99" s="15">
        <v>160.56704286578292</v>
      </c>
      <c r="E99" s="15">
        <v>790.71063639742567</v>
      </c>
      <c r="F99" s="15">
        <v>47.519691461003198</v>
      </c>
      <c r="G99" s="15"/>
      <c r="H99" s="15">
        <v>467.92005069344003</v>
      </c>
      <c r="I99" s="15">
        <v>1209.2432844857906</v>
      </c>
      <c r="J99" s="15"/>
      <c r="K99" s="15">
        <v>376.69421219207123</v>
      </c>
      <c r="L99" s="15"/>
      <c r="M99" s="15">
        <v>1758.95</v>
      </c>
      <c r="N99" s="15">
        <v>1668.1691437155716</v>
      </c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</row>
    <row r="100" spans="1:84" ht="16.5" x14ac:dyDescent="0.35">
      <c r="A100" s="14" t="s">
        <v>318</v>
      </c>
      <c r="B100" s="15">
        <v>5720.9544850018156</v>
      </c>
      <c r="C100" s="15">
        <v>784.28943458138428</v>
      </c>
      <c r="D100" s="15">
        <v>162.41285112089835</v>
      </c>
      <c r="E100" s="15">
        <v>797.88471872812249</v>
      </c>
      <c r="F100" s="15">
        <v>46.298890138947876</v>
      </c>
      <c r="G100" s="15"/>
      <c r="H100" s="15">
        <v>466.58929085617382</v>
      </c>
      <c r="I100" s="15">
        <v>1207.9049954410048</v>
      </c>
      <c r="J100" s="15"/>
      <c r="K100" s="15">
        <v>376.11171958311974</v>
      </c>
      <c r="L100" s="15"/>
      <c r="M100" s="15">
        <v>1751.3899999999999</v>
      </c>
      <c r="N100" s="15">
        <v>1660.9993215338779</v>
      </c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</row>
    <row r="101" spans="1:84" ht="16.5" x14ac:dyDescent="0.35">
      <c r="A101" s="14" t="s">
        <v>319</v>
      </c>
      <c r="B101" s="15">
        <v>5698.7027490446753</v>
      </c>
      <c r="C101" s="15">
        <v>787.18768366244387</v>
      </c>
      <c r="D101" s="15">
        <v>164.50537632100446</v>
      </c>
      <c r="E101" s="15">
        <v>792.95380016843228</v>
      </c>
      <c r="F101" s="15">
        <v>48.198762196396466</v>
      </c>
      <c r="G101" s="15"/>
      <c r="H101" s="15">
        <v>475.88737685583556</v>
      </c>
      <c r="I101" s="15">
        <v>1192.2420569909195</v>
      </c>
      <c r="J101" s="15"/>
      <c r="K101" s="15">
        <v>388.53384422111344</v>
      </c>
      <c r="L101" s="15"/>
      <c r="M101" s="15">
        <v>1720.143</v>
      </c>
      <c r="N101" s="15">
        <v>1631.3650049053895</v>
      </c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</row>
    <row r="102" spans="1:84" ht="16.5" x14ac:dyDescent="0.35">
      <c r="A102" s="14" t="s">
        <v>320</v>
      </c>
      <c r="B102" s="15">
        <v>5706.9617768110147</v>
      </c>
      <c r="C102" s="15">
        <v>782.17042514149853</v>
      </c>
      <c r="D102" s="15">
        <v>164.95311758913039</v>
      </c>
      <c r="E102" s="15">
        <v>807.04358865179165</v>
      </c>
      <c r="F102" s="15">
        <v>49.91722416383972</v>
      </c>
      <c r="G102" s="15"/>
      <c r="H102" s="15">
        <v>467.56477171321444</v>
      </c>
      <c r="I102" s="15">
        <v>1182.196672842213</v>
      </c>
      <c r="J102" s="15"/>
      <c r="K102" s="15">
        <v>402.97769393004927</v>
      </c>
      <c r="L102" s="15"/>
      <c r="M102" s="15">
        <v>1717.7487547493549</v>
      </c>
      <c r="N102" s="15">
        <v>1629.094328621462</v>
      </c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</row>
    <row r="103" spans="1:84" ht="16.5" x14ac:dyDescent="0.35">
      <c r="A103" s="14" t="s">
        <v>321</v>
      </c>
      <c r="B103" s="15">
        <v>5711.0636939356436</v>
      </c>
      <c r="C103" s="15">
        <v>768.54375159500637</v>
      </c>
      <c r="D103" s="15">
        <v>170.28773417968071</v>
      </c>
      <c r="E103" s="15">
        <v>779.26434531000712</v>
      </c>
      <c r="F103" s="15">
        <v>50.275490062721786</v>
      </c>
      <c r="G103" s="15"/>
      <c r="H103" s="15">
        <v>477.45942838176325</v>
      </c>
      <c r="I103" s="15">
        <v>1198.405813583033</v>
      </c>
      <c r="J103" s="15"/>
      <c r="K103" s="15">
        <v>403.42032097925215</v>
      </c>
      <c r="L103" s="15"/>
      <c r="M103" s="15">
        <v>1738.6619328947918</v>
      </c>
      <c r="N103" s="15">
        <v>1648.9281604411526</v>
      </c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</row>
    <row r="104" spans="1:84" ht="16.5" x14ac:dyDescent="0.35">
      <c r="A104" s="14" t="s">
        <v>322</v>
      </c>
      <c r="B104" s="15">
        <v>5702.277635294703</v>
      </c>
      <c r="C104" s="15">
        <v>744.39901151036258</v>
      </c>
      <c r="D104" s="15">
        <v>166.29216250681463</v>
      </c>
      <c r="E104" s="15">
        <v>775.02866790345513</v>
      </c>
      <c r="F104" s="15">
        <v>50.743480179617166</v>
      </c>
      <c r="G104" s="15"/>
      <c r="H104" s="15">
        <v>473.23967579129021</v>
      </c>
      <c r="I104" s="15">
        <v>1215.262848832064</v>
      </c>
      <c r="J104" s="15"/>
      <c r="K104" s="15">
        <v>400.26152747785534</v>
      </c>
      <c r="L104" s="15"/>
      <c r="M104" s="15">
        <v>1755.5541155414176</v>
      </c>
      <c r="N104" s="15">
        <v>1664.9485236471044</v>
      </c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</row>
    <row r="105" spans="1:84" ht="16.5" x14ac:dyDescent="0.35">
      <c r="A105" s="14" t="s">
        <v>323</v>
      </c>
      <c r="B105" s="15">
        <v>5671.6184106528617</v>
      </c>
      <c r="C105" s="15">
        <v>716.16494990908268</v>
      </c>
      <c r="D105" s="15">
        <v>161.65639888217262</v>
      </c>
      <c r="E105" s="15">
        <v>763.34138339293156</v>
      </c>
      <c r="F105" s="15">
        <v>48.447537954986203</v>
      </c>
      <c r="G105" s="15"/>
      <c r="H105" s="15">
        <v>474.19600715326794</v>
      </c>
      <c r="I105" s="15">
        <v>1229.6796067122457</v>
      </c>
      <c r="J105" s="15"/>
      <c r="K105" s="15">
        <v>395.63620361945578</v>
      </c>
      <c r="L105" s="15"/>
      <c r="M105" s="15">
        <v>1764.3578138220371</v>
      </c>
      <c r="N105" s="15">
        <v>1673.2978558181787</v>
      </c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</row>
    <row r="106" spans="1:84" ht="16.5" x14ac:dyDescent="0.35">
      <c r="A106" s="14" t="s">
        <v>324</v>
      </c>
      <c r="B106" s="15">
        <v>5647.4879871495614</v>
      </c>
      <c r="C106" s="15">
        <v>706.44896277416001</v>
      </c>
      <c r="D106" s="15">
        <v>154.41106680099685</v>
      </c>
      <c r="E106" s="15">
        <v>772.27039571982857</v>
      </c>
      <c r="F106" s="15">
        <v>47.171512726320394</v>
      </c>
      <c r="G106" s="15"/>
      <c r="H106" s="15">
        <v>463.62864721342925</v>
      </c>
      <c r="I106" s="15">
        <v>1215.658674024907</v>
      </c>
      <c r="J106" s="15"/>
      <c r="K106" s="15">
        <v>400.22532021061789</v>
      </c>
      <c r="L106" s="15"/>
      <c r="M106" s="15">
        <v>1764.0057276915129</v>
      </c>
      <c r="N106" s="15">
        <v>1672.9639411424512</v>
      </c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</row>
    <row r="107" spans="1:84" ht="16.5" x14ac:dyDescent="0.35">
      <c r="A107" s="14" t="s">
        <v>325</v>
      </c>
      <c r="B107" s="15">
        <v>5664.5395894599706</v>
      </c>
      <c r="C107" s="15">
        <v>710.55529459819684</v>
      </c>
      <c r="D107" s="15">
        <v>157.00939145645927</v>
      </c>
      <c r="E107" s="15">
        <v>776.02588914922649</v>
      </c>
      <c r="F107" s="15">
        <v>47.783969456063758</v>
      </c>
      <c r="G107" s="15"/>
      <c r="H107" s="15">
        <v>459.20268185040652</v>
      </c>
      <c r="I107" s="15">
        <v>1226.3074994985209</v>
      </c>
      <c r="J107" s="15"/>
      <c r="K107" s="15">
        <v>403.74728945349523</v>
      </c>
      <c r="L107" s="15"/>
      <c r="M107" s="15">
        <v>1762.2938002745409</v>
      </c>
      <c r="N107" s="15">
        <v>1671.3403677075762</v>
      </c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</row>
    <row r="108" spans="1:84" ht="16.5" x14ac:dyDescent="0.35">
      <c r="A108" s="14" t="s">
        <v>326</v>
      </c>
      <c r="B108" s="15">
        <v>5692.2066637847192</v>
      </c>
      <c r="C108" s="15">
        <v>719.9950509964192</v>
      </c>
      <c r="D108" s="15">
        <v>158.95431517179583</v>
      </c>
      <c r="E108" s="15">
        <v>781.5283261603505</v>
      </c>
      <c r="F108" s="15">
        <v>47.836950800454005</v>
      </c>
      <c r="G108" s="15"/>
      <c r="H108" s="15">
        <v>464.0138773693518</v>
      </c>
      <c r="I108" s="15">
        <v>1224.6538713384098</v>
      </c>
      <c r="J108" s="15"/>
      <c r="K108" s="15">
        <v>402.32681046836757</v>
      </c>
      <c r="L108" s="15"/>
      <c r="M108" s="15">
        <v>1769.5439288669991</v>
      </c>
      <c r="N108" s="15">
        <v>1678.2163111999489</v>
      </c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</row>
    <row r="109" spans="1:84" ht="16.5" x14ac:dyDescent="0.35">
      <c r="A109" s="14" t="s">
        <v>327</v>
      </c>
      <c r="B109" s="15">
        <v>5716.3079511125306</v>
      </c>
      <c r="C109" s="15">
        <v>735.32915264311418</v>
      </c>
      <c r="D109" s="15">
        <v>157.40797268468921</v>
      </c>
      <c r="E109" s="15">
        <v>780.65115564040923</v>
      </c>
      <c r="F109" s="15">
        <v>47.799827226065503</v>
      </c>
      <c r="G109" s="15"/>
      <c r="H109" s="15">
        <v>459.82014047320348</v>
      </c>
      <c r="I109" s="15">
        <v>1225.8727459991767</v>
      </c>
      <c r="J109" s="15"/>
      <c r="K109" s="15">
        <v>399.96970373318277</v>
      </c>
      <c r="L109" s="15"/>
      <c r="M109" s="15">
        <v>1784.4410902860122</v>
      </c>
      <c r="N109" s="15">
        <v>1692.3446178648046</v>
      </c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</row>
    <row r="110" spans="1:84" ht="16.5" x14ac:dyDescent="0.35">
      <c r="A110" s="14" t="s">
        <v>328</v>
      </c>
      <c r="B110" s="15">
        <v>5757.2795451464754</v>
      </c>
      <c r="C110" s="15">
        <v>766.34370318097683</v>
      </c>
      <c r="D110" s="15">
        <v>150.67909789947211</v>
      </c>
      <c r="E110" s="15">
        <v>763.85612220144981</v>
      </c>
      <c r="F110" s="15">
        <v>51.351942157943739</v>
      </c>
      <c r="G110" s="15"/>
      <c r="H110" s="15">
        <v>449.8226883091819</v>
      </c>
      <c r="I110" s="15">
        <v>1251.3368998230669</v>
      </c>
      <c r="J110" s="15"/>
      <c r="K110" s="15">
        <v>404.99700568146483</v>
      </c>
      <c r="L110" s="15"/>
      <c r="M110" s="15">
        <v>1795.7781078758908</v>
      </c>
      <c r="N110" s="15">
        <v>1703.0965226518626</v>
      </c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</row>
    <row r="111" spans="1:84" ht="16.5" x14ac:dyDescent="0.35">
      <c r="A111" s="14" t="s">
        <v>329</v>
      </c>
      <c r="B111" s="15">
        <v>5794.1680205982293</v>
      </c>
      <c r="C111" s="15">
        <v>782.05038986387171</v>
      </c>
      <c r="D111" s="15">
        <v>154.17702476309313</v>
      </c>
      <c r="E111" s="15">
        <v>755.64606337415523</v>
      </c>
      <c r="F111" s="15">
        <v>54.701600119584015</v>
      </c>
      <c r="G111" s="15"/>
      <c r="H111" s="15">
        <v>434.17746414155795</v>
      </c>
      <c r="I111" s="15">
        <v>1258.7770710273571</v>
      </c>
      <c r="J111" s="15"/>
      <c r="K111" s="15">
        <v>407.63348598774786</v>
      </c>
      <c r="L111" s="15"/>
      <c r="M111" s="15">
        <v>1826.9918340668078</v>
      </c>
      <c r="N111" s="15">
        <v>1732.699282759924</v>
      </c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</row>
    <row r="112" spans="1:84" ht="16.5" x14ac:dyDescent="0.35">
      <c r="A112" s="14" t="s">
        <v>330</v>
      </c>
      <c r="B112" s="15">
        <v>5774.815056888232</v>
      </c>
      <c r="C112" s="15">
        <v>797.07533308134305</v>
      </c>
      <c r="D112" s="15">
        <v>157.96289981099386</v>
      </c>
      <c r="E112" s="15">
        <v>736.98188915910384</v>
      </c>
      <c r="F112" s="15">
        <v>53.642127402245592</v>
      </c>
      <c r="G112" s="15"/>
      <c r="H112" s="15">
        <v>408.37004448965729</v>
      </c>
      <c r="I112" s="15">
        <v>1277.1057089355904</v>
      </c>
      <c r="J112" s="15"/>
      <c r="K112" s="15">
        <v>415.59001376223046</v>
      </c>
      <c r="L112" s="15"/>
      <c r="M112" s="15">
        <v>1816.1055000701679</v>
      </c>
      <c r="N112" s="15">
        <v>1722.3748014151579</v>
      </c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</row>
    <row r="113" spans="1:84" ht="16.5" x14ac:dyDescent="0.35">
      <c r="A113" s="14" t="s">
        <v>331</v>
      </c>
      <c r="B113" s="15">
        <v>5726.2499338909793</v>
      </c>
      <c r="C113" s="15">
        <v>789.52541589907082</v>
      </c>
      <c r="D113" s="15">
        <v>157.04511744230845</v>
      </c>
      <c r="E113" s="15">
        <v>725.85023411013481</v>
      </c>
      <c r="F113" s="15">
        <v>52.451315354003853</v>
      </c>
      <c r="G113" s="15"/>
      <c r="H113" s="15">
        <v>401.09277238134365</v>
      </c>
      <c r="I113" s="15">
        <v>1263.8222581440648</v>
      </c>
      <c r="J113" s="15"/>
      <c r="K113" s="15">
        <v>417.69458138597543</v>
      </c>
      <c r="L113" s="15"/>
      <c r="M113" s="15">
        <v>1807.4297937454685</v>
      </c>
      <c r="N113" s="15">
        <v>1714.1468554298817</v>
      </c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</row>
    <row r="114" spans="1:84" ht="16.5" x14ac:dyDescent="0.35">
      <c r="A114" s="14" t="s">
        <v>332</v>
      </c>
      <c r="B114" s="15">
        <v>5683.3590756835929</v>
      </c>
      <c r="C114" s="15">
        <v>792.2385184073994</v>
      </c>
      <c r="D114" s="15">
        <v>154.95732151486388</v>
      </c>
      <c r="E114" s="15">
        <v>706.15242066936332</v>
      </c>
      <c r="F114" s="15">
        <v>52.214573299590668</v>
      </c>
      <c r="G114" s="15"/>
      <c r="H114" s="15">
        <v>387.83062108993016</v>
      </c>
      <c r="I114" s="15">
        <v>1258.6196294415633</v>
      </c>
      <c r="J114" s="15"/>
      <c r="K114" s="15">
        <v>417.31641687214795</v>
      </c>
      <c r="L114" s="15"/>
      <c r="M114" s="15">
        <v>1805.3965111575233</v>
      </c>
      <c r="N114" s="15">
        <v>1712.2185122287308</v>
      </c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</row>
    <row r="115" spans="1:84" ht="16.5" x14ac:dyDescent="0.35">
      <c r="A115" s="14" t="s">
        <v>333</v>
      </c>
      <c r="B115" s="15">
        <v>5667.9969595860384</v>
      </c>
      <c r="C115" s="15">
        <v>760.60090021672966</v>
      </c>
      <c r="D115" s="15">
        <v>151.06796739778574</v>
      </c>
      <c r="E115" s="15">
        <v>720.97121992302505</v>
      </c>
      <c r="F115" s="15">
        <v>56.089687838558056</v>
      </c>
      <c r="G115" s="15"/>
      <c r="H115" s="15">
        <v>392.10042494478301</v>
      </c>
      <c r="I115" s="15">
        <v>1243.001611174938</v>
      </c>
      <c r="J115" s="15"/>
      <c r="K115" s="15">
        <v>409.99981121929096</v>
      </c>
      <c r="L115" s="15"/>
      <c r="M115" s="15">
        <v>1822.4257356668481</v>
      </c>
      <c r="N115" s="15">
        <v>1728.3688444541267</v>
      </c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</row>
    <row r="116" spans="1:84" ht="16.5" x14ac:dyDescent="0.35">
      <c r="A116" s="14" t="s">
        <v>334</v>
      </c>
      <c r="B116" s="15">
        <v>5592.9508933320312</v>
      </c>
      <c r="C116" s="15">
        <v>733.91180495422793</v>
      </c>
      <c r="D116" s="15">
        <v>147.59231902552796</v>
      </c>
      <c r="E116" s="15">
        <v>713.73421527811172</v>
      </c>
      <c r="F116" s="15">
        <v>49.886595609151328</v>
      </c>
      <c r="G116" s="15"/>
      <c r="H116" s="15">
        <v>382.47692977183948</v>
      </c>
      <c r="I116" s="15">
        <v>1223.8658118249075</v>
      </c>
      <c r="J116" s="15"/>
      <c r="K116" s="15">
        <v>397.49343244823137</v>
      </c>
      <c r="L116" s="15"/>
      <c r="M116" s="15">
        <v>1831.3732174458532</v>
      </c>
      <c r="N116" s="15">
        <v>1736.8545393389695</v>
      </c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</row>
    <row r="117" spans="1:84" ht="16.5" x14ac:dyDescent="0.35">
      <c r="A117" s="14" t="s">
        <v>335</v>
      </c>
      <c r="B117" s="15">
        <v>5503.605219679931</v>
      </c>
      <c r="C117" s="15">
        <v>699.35666073070024</v>
      </c>
      <c r="D117" s="15">
        <v>145.63952907268487</v>
      </c>
      <c r="E117" s="15">
        <v>700.5691232761634</v>
      </c>
      <c r="F117" s="15">
        <v>46.756185721978959</v>
      </c>
      <c r="G117" s="15"/>
      <c r="H117" s="15">
        <v>371.1623267345301</v>
      </c>
      <c r="I117" s="15">
        <v>1220.7790148515851</v>
      </c>
      <c r="J117" s="15"/>
      <c r="K117" s="15">
        <v>388.64030470088119</v>
      </c>
      <c r="L117" s="15"/>
      <c r="M117" s="15">
        <v>1823.3507100133788</v>
      </c>
      <c r="N117" s="15">
        <v>1729.2460801138166</v>
      </c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</row>
    <row r="118" spans="1:84" ht="16.5" x14ac:dyDescent="0.35">
      <c r="A118" s="14" t="s">
        <v>336</v>
      </c>
      <c r="B118" s="15">
        <v>5490.4380896119719</v>
      </c>
      <c r="C118" s="15">
        <v>698.06880143665626</v>
      </c>
      <c r="D118" s="15">
        <v>143.96511070896335</v>
      </c>
      <c r="E118" s="15">
        <v>694.09463194177783</v>
      </c>
      <c r="F118" s="15">
        <v>43.147834027898035</v>
      </c>
      <c r="G118" s="15"/>
      <c r="H118" s="15">
        <v>368.39916754484256</v>
      </c>
      <c r="I118" s="15">
        <v>1246.5615220939246</v>
      </c>
      <c r="J118" s="15"/>
      <c r="K118" s="15">
        <v>378.83030206868875</v>
      </c>
      <c r="L118" s="15"/>
      <c r="M118" s="15">
        <v>1815.0847806027625</v>
      </c>
      <c r="N118" s="15">
        <v>1721.406762119035</v>
      </c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</row>
    <row r="119" spans="1:84" ht="16.5" x14ac:dyDescent="0.35">
      <c r="A119" s="14" t="s">
        <v>337</v>
      </c>
      <c r="B119" s="15">
        <v>5500.1664152978137</v>
      </c>
      <c r="C119" s="15">
        <v>696.39443289520148</v>
      </c>
      <c r="D119" s="15">
        <v>142.06657223837459</v>
      </c>
      <c r="E119" s="15">
        <v>690.20693765047758</v>
      </c>
      <c r="F119" s="15">
        <v>44.959492461499664</v>
      </c>
      <c r="G119" s="15"/>
      <c r="H119" s="15">
        <v>355.99962643870083</v>
      </c>
      <c r="I119" s="15">
        <v>1262.956648029442</v>
      </c>
      <c r="J119" s="15"/>
      <c r="K119" s="15">
        <v>370.98912727440262</v>
      </c>
      <c r="L119" s="15"/>
      <c r="M119" s="15">
        <v>1838.1160277117897</v>
      </c>
      <c r="N119" s="15">
        <v>1743.2493476209354</v>
      </c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</row>
    <row r="120" spans="1:84" ht="16.5" x14ac:dyDescent="0.35">
      <c r="A120" s="14" t="s">
        <v>338</v>
      </c>
      <c r="B120" s="15">
        <v>5534.9713160934934</v>
      </c>
      <c r="C120" s="15">
        <v>697.53607962995807</v>
      </c>
      <c r="D120" s="15">
        <v>137.81647936017825</v>
      </c>
      <c r="E120" s="15">
        <v>699.8906215301746</v>
      </c>
      <c r="F120" s="15">
        <v>44.950665709224019</v>
      </c>
      <c r="G120" s="15"/>
      <c r="H120" s="15">
        <v>348.58202790432648</v>
      </c>
      <c r="I120" s="15">
        <v>1280.0841536877301</v>
      </c>
      <c r="J120" s="15"/>
      <c r="K120" s="15">
        <v>367.24770976694998</v>
      </c>
      <c r="L120" s="15"/>
      <c r="M120" s="15">
        <v>1859.4962188129655</v>
      </c>
      <c r="N120" s="15">
        <v>1763.5260894735882</v>
      </c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</row>
    <row r="121" spans="1:84" ht="16.5" x14ac:dyDescent="0.35">
      <c r="A121" s="14" t="s">
        <v>339</v>
      </c>
      <c r="B121" s="15">
        <v>5591.8249179807844</v>
      </c>
      <c r="C121" s="15">
        <v>713.92908503276976</v>
      </c>
      <c r="D121" s="15">
        <v>136.36497239594735</v>
      </c>
      <c r="E121" s="15">
        <v>700.23539132950202</v>
      </c>
      <c r="F121" s="15">
        <v>43.722751267522384</v>
      </c>
      <c r="G121" s="15"/>
      <c r="H121" s="15">
        <v>347.77722462649717</v>
      </c>
      <c r="I121" s="15">
        <v>1291.1204013849515</v>
      </c>
      <c r="J121" s="15"/>
      <c r="K121" s="15">
        <v>368.55421524385241</v>
      </c>
      <c r="L121" s="15"/>
      <c r="M121" s="15">
        <v>1888.2594799266201</v>
      </c>
      <c r="N121" s="15">
        <v>1790.804855022599</v>
      </c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</row>
    <row r="122" spans="1:84" ht="16.5" x14ac:dyDescent="0.35">
      <c r="A122" s="14" t="s">
        <v>340</v>
      </c>
      <c r="B122" s="15">
        <v>5710.4201666910503</v>
      </c>
      <c r="C122" s="15">
        <v>749.26021275507901</v>
      </c>
      <c r="D122" s="15">
        <v>141.35670451573185</v>
      </c>
      <c r="E122" s="15">
        <v>706.94061698335179</v>
      </c>
      <c r="F122" s="15">
        <v>42.050056548244036</v>
      </c>
      <c r="G122" s="15"/>
      <c r="H122" s="15">
        <v>366.04119192295917</v>
      </c>
      <c r="I122" s="15">
        <v>1292.7637607613644</v>
      </c>
      <c r="J122" s="15"/>
      <c r="K122" s="15">
        <v>379.83127669162701</v>
      </c>
      <c r="L122" s="15"/>
      <c r="M122" s="15">
        <v>1922.9372353373089</v>
      </c>
      <c r="N122" s="15">
        <v>1823.692862953141</v>
      </c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</row>
    <row r="123" spans="1:84" ht="16.5" x14ac:dyDescent="0.35">
      <c r="A123" s="14" t="s">
        <v>341</v>
      </c>
      <c r="B123" s="15">
        <v>5810.4410011165373</v>
      </c>
      <c r="C123" s="15">
        <v>790.55012319110608</v>
      </c>
      <c r="D123" s="15">
        <v>141.48544513318799</v>
      </c>
      <c r="E123" s="15">
        <v>719.94482701795994</v>
      </c>
      <c r="F123" s="15">
        <v>39.876943013423762</v>
      </c>
      <c r="G123" s="15"/>
      <c r="H123" s="15">
        <v>381.15410855134434</v>
      </c>
      <c r="I123" s="15">
        <v>1303.5903428975441</v>
      </c>
      <c r="J123" s="15"/>
      <c r="K123" s="15">
        <v>380.96140343388646</v>
      </c>
      <c r="L123" s="15"/>
      <c r="M123" s="15">
        <v>1936.8474287529939</v>
      </c>
      <c r="N123" s="15">
        <v>1836.8851398451284</v>
      </c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</row>
    <row r="124" spans="1:84" ht="16.5" x14ac:dyDescent="0.35">
      <c r="A124" s="14" t="s">
        <v>342</v>
      </c>
      <c r="B124" s="15">
        <v>5836.3668143347659</v>
      </c>
      <c r="C124" s="15">
        <v>800.39658578047704</v>
      </c>
      <c r="D124" s="15">
        <v>145.45127482210384</v>
      </c>
      <c r="E124" s="15">
        <v>718.43273194818312</v>
      </c>
      <c r="F124" s="15">
        <v>41.012541988694792</v>
      </c>
      <c r="G124" s="15"/>
      <c r="H124" s="15">
        <v>390.65865225044712</v>
      </c>
      <c r="I124" s="15">
        <v>1296.8824015937353</v>
      </c>
      <c r="J124" s="15"/>
      <c r="K124" s="15">
        <v>392.87134292826994</v>
      </c>
      <c r="L124" s="15"/>
      <c r="M124" s="15">
        <v>1932.8501814632234</v>
      </c>
      <c r="N124" s="15">
        <v>1833.094193775828</v>
      </c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</row>
    <row r="125" spans="1:84" ht="16.5" x14ac:dyDescent="0.35">
      <c r="A125" s="14" t="s">
        <v>343</v>
      </c>
      <c r="B125" s="15">
        <v>5824.9539033260826</v>
      </c>
      <c r="C125" s="15">
        <v>801.89603013621149</v>
      </c>
      <c r="D125" s="15">
        <v>145.01340173481699</v>
      </c>
      <c r="E125" s="15">
        <v>724.8702002165528</v>
      </c>
      <c r="F125" s="15">
        <v>44.034800130839834</v>
      </c>
      <c r="G125" s="15"/>
      <c r="H125" s="15">
        <v>371.05836052404038</v>
      </c>
      <c r="I125" s="15">
        <v>1301.0543729264721</v>
      </c>
      <c r="J125" s="15"/>
      <c r="K125" s="15">
        <v>401.35706656745134</v>
      </c>
      <c r="L125" s="15"/>
      <c r="M125" s="15">
        <v>1919.8826150508578</v>
      </c>
      <c r="N125" s="15">
        <v>1820.7958941321822</v>
      </c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</row>
    <row r="126" spans="1:84" ht="16.5" x14ac:dyDescent="0.35">
      <c r="A126" s="14" t="s">
        <v>344</v>
      </c>
      <c r="B126" s="15">
        <v>5793.6843606712955</v>
      </c>
      <c r="C126" s="15">
        <v>794.46695711741995</v>
      </c>
      <c r="D126" s="15">
        <v>138.82335490340853</v>
      </c>
      <c r="E126" s="15">
        <v>719.16678710969165</v>
      </c>
      <c r="F126" s="15">
        <v>44.743895695868737</v>
      </c>
      <c r="G126" s="15"/>
      <c r="H126" s="15">
        <v>378.24515996508126</v>
      </c>
      <c r="I126" s="15">
        <v>1278.3309006999791</v>
      </c>
      <c r="J126" s="15"/>
      <c r="K126" s="15">
        <v>419.92982806948322</v>
      </c>
      <c r="L126" s="15"/>
      <c r="M126" s="15">
        <v>1898.1164956051914</v>
      </c>
      <c r="N126" s="15">
        <v>1800.1531420143344</v>
      </c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</row>
    <row r="127" spans="1:84" ht="16.5" x14ac:dyDescent="0.35">
      <c r="A127" s="14" t="s">
        <v>345</v>
      </c>
      <c r="B127" s="15">
        <v>5756.7796266923724</v>
      </c>
      <c r="C127" s="15">
        <v>772.87196931970539</v>
      </c>
      <c r="D127" s="15">
        <v>137.89927939331989</v>
      </c>
      <c r="E127" s="15">
        <v>714.67506070297156</v>
      </c>
      <c r="F127" s="15">
        <v>42.538419122651284</v>
      </c>
      <c r="G127" s="15"/>
      <c r="H127" s="15">
        <v>374.98979937506505</v>
      </c>
      <c r="I127" s="15">
        <v>1266.0309971301342</v>
      </c>
      <c r="J127" s="15"/>
      <c r="K127" s="15">
        <v>417.1720018603628</v>
      </c>
      <c r="L127" s="15"/>
      <c r="M127" s="15">
        <v>1908.331128705827</v>
      </c>
      <c r="N127" s="15">
        <v>1809.8405894988314</v>
      </c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</row>
    <row r="128" spans="1:84" ht="16.5" x14ac:dyDescent="0.35">
      <c r="A128" s="14" t="s">
        <v>346</v>
      </c>
      <c r="B128" s="15">
        <v>5760.4788478403825</v>
      </c>
      <c r="C128" s="15">
        <v>740.30379393835415</v>
      </c>
      <c r="D128" s="15">
        <v>146.32642457526387</v>
      </c>
      <c r="E128" s="15">
        <v>716.75690988186227</v>
      </c>
      <c r="F128" s="15">
        <v>40.342745172363784</v>
      </c>
      <c r="G128" s="15"/>
      <c r="H128" s="15">
        <v>381.96528098843919</v>
      </c>
      <c r="I128" s="15">
        <v>1285.8314770398906</v>
      </c>
      <c r="J128" s="15"/>
      <c r="K128" s="15">
        <v>407.63695053888966</v>
      </c>
      <c r="L128" s="15"/>
      <c r="M128" s="15">
        <v>1926.3493093113154</v>
      </c>
      <c r="N128" s="15">
        <v>1826.928836982825</v>
      </c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</row>
    <row r="129" spans="1:84" ht="16.5" x14ac:dyDescent="0.35">
      <c r="A129" s="14" t="s">
        <v>347</v>
      </c>
      <c r="B129" s="15">
        <v>5696.341429589017</v>
      </c>
      <c r="C129" s="15">
        <v>702.90234343220493</v>
      </c>
      <c r="D129" s="15">
        <v>146.51282816286314</v>
      </c>
      <c r="E129" s="15">
        <v>711.37442597334268</v>
      </c>
      <c r="F129" s="15">
        <v>44.437410130224542</v>
      </c>
      <c r="G129" s="15"/>
      <c r="H129" s="15">
        <v>376.39591336019214</v>
      </c>
      <c r="I129" s="15">
        <v>1302.8548457388292</v>
      </c>
      <c r="J129" s="15"/>
      <c r="K129" s="15">
        <v>381.31515009461111</v>
      </c>
      <c r="L129" s="15"/>
      <c r="M129" s="15">
        <v>1926.9907950592462</v>
      </c>
      <c r="N129" s="15">
        <v>1827.5372151236654</v>
      </c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</row>
    <row r="130" spans="1:84" ht="16.5" x14ac:dyDescent="0.35">
      <c r="A130" s="14" t="s">
        <v>348</v>
      </c>
      <c r="B130" s="15">
        <v>5643.9370487600809</v>
      </c>
      <c r="C130" s="15">
        <v>695.52279812756831</v>
      </c>
      <c r="D130" s="15">
        <v>142.79676154895384</v>
      </c>
      <c r="E130" s="15">
        <v>701.51281951625435</v>
      </c>
      <c r="F130" s="15">
        <v>46.61480343567024</v>
      </c>
      <c r="G130" s="15"/>
      <c r="H130" s="15">
        <v>369.87662025869173</v>
      </c>
      <c r="I130" s="15">
        <v>1288.3273720322941</v>
      </c>
      <c r="J130" s="15"/>
      <c r="K130" s="15">
        <v>382.15859198349619</v>
      </c>
      <c r="L130" s="15"/>
      <c r="M130" s="15">
        <v>1914.0151404524468</v>
      </c>
      <c r="N130" s="15">
        <v>1815.2312447239531</v>
      </c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</row>
    <row r="131" spans="1:84" ht="16.5" x14ac:dyDescent="0.35">
      <c r="A131" s="14" t="s">
        <v>349</v>
      </c>
      <c r="B131" s="15">
        <v>5619.8553389929821</v>
      </c>
      <c r="C131" s="15">
        <v>704.13237523163048</v>
      </c>
      <c r="D131" s="15">
        <v>143.71968490157522</v>
      </c>
      <c r="E131" s="15">
        <v>688.51569546812004</v>
      </c>
      <c r="F131" s="15">
        <v>43.377342393756557</v>
      </c>
      <c r="G131" s="15"/>
      <c r="H131" s="15">
        <v>371.94175854176837</v>
      </c>
      <c r="I131" s="15">
        <v>1271.6620166426731</v>
      </c>
      <c r="J131" s="15"/>
      <c r="K131" s="15">
        <v>390.6449628212992</v>
      </c>
      <c r="L131" s="15"/>
      <c r="M131" s="15">
        <v>1900.5706559647317</v>
      </c>
      <c r="N131" s="15">
        <v>1802.4806411391048</v>
      </c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</row>
    <row r="132" spans="1:84" ht="16.5" x14ac:dyDescent="0.35">
      <c r="A132" s="14" t="s">
        <v>350</v>
      </c>
      <c r="B132" s="15">
        <v>5630.1618336866295</v>
      </c>
      <c r="C132" s="15">
        <v>716.61776489632985</v>
      </c>
      <c r="D132" s="15">
        <v>150.63261359511517</v>
      </c>
      <c r="E132" s="15">
        <v>691.31732727996814</v>
      </c>
      <c r="F132" s="15">
        <v>40.466540296292258</v>
      </c>
      <c r="G132" s="15"/>
      <c r="H132" s="15">
        <v>381.21218981629602</v>
      </c>
      <c r="I132" s="15">
        <v>1248.07077240237</v>
      </c>
      <c r="J132" s="15"/>
      <c r="K132" s="15">
        <v>399.99774134697884</v>
      </c>
      <c r="L132" s="15"/>
      <c r="M132" s="15">
        <v>1892.088365663531</v>
      </c>
      <c r="N132" s="15">
        <v>1794.4361288172647</v>
      </c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</row>
    <row r="133" spans="1:84" ht="16.5" x14ac:dyDescent="0.35">
      <c r="A133" s="14" t="s">
        <v>351</v>
      </c>
      <c r="B133" s="15">
        <v>5694.9286939837657</v>
      </c>
      <c r="C133" s="15">
        <v>737.42192773208842</v>
      </c>
      <c r="D133" s="15">
        <v>145.25100281036873</v>
      </c>
      <c r="E133" s="15">
        <v>706.38110053808168</v>
      </c>
      <c r="F133" s="15">
        <v>36.786203281715963</v>
      </c>
      <c r="G133" s="15"/>
      <c r="H133" s="15">
        <v>395.13152430136938</v>
      </c>
      <c r="I133" s="15">
        <v>1241.8320437293282</v>
      </c>
      <c r="J133" s="15"/>
      <c r="K133" s="15">
        <v>404.80491799254474</v>
      </c>
      <c r="L133" s="15"/>
      <c r="M133" s="15">
        <v>1906.4069906441114</v>
      </c>
      <c r="N133" s="15">
        <v>1808.0157577851369</v>
      </c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</row>
    <row r="134" spans="1:84" ht="16.5" x14ac:dyDescent="0.35">
      <c r="A134" s="14" t="s">
        <v>352</v>
      </c>
      <c r="B134" s="15">
        <v>5731.0992684714838</v>
      </c>
      <c r="C134" s="15">
        <v>762.17937697469984</v>
      </c>
      <c r="D134" s="15">
        <v>139.59564048681466</v>
      </c>
      <c r="E134" s="15">
        <v>706.14899743574381</v>
      </c>
      <c r="F134" s="15">
        <v>35.927770020522694</v>
      </c>
      <c r="G134" s="15"/>
      <c r="H134" s="15">
        <v>401.49930616866868</v>
      </c>
      <c r="I134" s="15">
        <v>1245.5676280810285</v>
      </c>
      <c r="J134" s="15"/>
      <c r="K134" s="15">
        <v>397.17630589421577</v>
      </c>
      <c r="L134" s="15"/>
      <c r="M134" s="15">
        <v>1917.7534141874412</v>
      </c>
      <c r="N134" s="15">
        <v>1818.7765830766525</v>
      </c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</row>
    <row r="135" spans="1:84" ht="16.5" x14ac:dyDescent="0.35">
      <c r="A135" s="14" t="s">
        <v>353</v>
      </c>
      <c r="B135" s="15">
        <v>5830.2119146664045</v>
      </c>
      <c r="C135" s="15">
        <v>798.11924702471299</v>
      </c>
      <c r="D135" s="15">
        <v>139.49949906239161</v>
      </c>
      <c r="E135" s="15">
        <v>704.24464316096578</v>
      </c>
      <c r="F135" s="15">
        <v>38.297980043221749</v>
      </c>
      <c r="G135" s="15"/>
      <c r="H135" s="15">
        <v>403.00505853576385</v>
      </c>
      <c r="I135" s="15">
        <v>1279.7764682519773</v>
      </c>
      <c r="J135" s="15"/>
      <c r="K135" s="15">
        <v>407.82682988004569</v>
      </c>
      <c r="L135" s="15"/>
      <c r="M135" s="15">
        <v>1934.8269575820368</v>
      </c>
      <c r="N135" s="15">
        <v>1834.9689468531972</v>
      </c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</row>
    <row r="136" spans="1:84" ht="16.5" x14ac:dyDescent="0.35">
      <c r="A136" s="14" t="s">
        <v>354</v>
      </c>
      <c r="B136" s="15">
        <v>5816.6131002525181</v>
      </c>
      <c r="C136" s="15">
        <v>802.8233847786621</v>
      </c>
      <c r="D136" s="15">
        <v>141.37317316338292</v>
      </c>
      <c r="E136" s="15">
        <v>690.13585010687621</v>
      </c>
      <c r="F136" s="15">
        <v>40.772421958405516</v>
      </c>
      <c r="G136" s="15"/>
      <c r="H136" s="15">
        <v>411.25584147013848</v>
      </c>
      <c r="I136" s="15">
        <v>1280.1783025958207</v>
      </c>
      <c r="J136" s="15"/>
      <c r="K136" s="15">
        <v>406.71500329424111</v>
      </c>
      <c r="L136" s="15"/>
      <c r="M136" s="15">
        <v>1922.1702656945254</v>
      </c>
      <c r="N136" s="15">
        <v>1822.9654772444749</v>
      </c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</row>
    <row r="137" spans="1:84" ht="16.5" x14ac:dyDescent="0.35">
      <c r="A137" s="14" t="s">
        <v>355</v>
      </c>
      <c r="B137" s="15">
        <v>5782.7640003809975</v>
      </c>
      <c r="C137" s="15">
        <v>785.87545833815363</v>
      </c>
      <c r="D137" s="15">
        <v>145.99859213054592</v>
      </c>
      <c r="E137" s="15">
        <v>679.87340391392274</v>
      </c>
      <c r="F137" s="15">
        <v>40.918885002220037</v>
      </c>
      <c r="G137" s="15"/>
      <c r="H137" s="15">
        <v>417.60535712350924</v>
      </c>
      <c r="I137" s="15">
        <v>1288.1647424605778</v>
      </c>
      <c r="J137" s="15"/>
      <c r="K137" s="15">
        <v>413.49102235513624</v>
      </c>
      <c r="L137" s="15"/>
      <c r="M137" s="15">
        <v>1895.7009284735223</v>
      </c>
      <c r="N137" s="15">
        <v>1797.8622442892006</v>
      </c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</row>
    <row r="138" spans="1:84" ht="16.5" x14ac:dyDescent="0.35">
      <c r="A138" s="14" t="s">
        <v>356</v>
      </c>
      <c r="B138" s="15">
        <v>5726.3936299818897</v>
      </c>
      <c r="C138" s="15">
        <v>770.77248736605452</v>
      </c>
      <c r="D138" s="15">
        <v>139.85987054228173</v>
      </c>
      <c r="E138" s="15">
        <v>683.28610975039612</v>
      </c>
      <c r="F138" s="15">
        <v>38.181363543119183</v>
      </c>
      <c r="G138" s="15"/>
      <c r="H138" s="15">
        <v>426.09628395412494</v>
      </c>
      <c r="I138" s="15">
        <v>1265.0405329234598</v>
      </c>
      <c r="J138" s="15"/>
      <c r="K138" s="15">
        <v>404.14429418878848</v>
      </c>
      <c r="L138" s="15"/>
      <c r="M138" s="15">
        <v>1879.0292085482968</v>
      </c>
      <c r="N138" s="15">
        <v>1782.0509655422611</v>
      </c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</row>
    <row r="139" spans="1:84" ht="16.5" x14ac:dyDescent="0.35">
      <c r="A139" s="14" t="s">
        <v>357</v>
      </c>
      <c r="B139" s="15">
        <v>5732.6697287297711</v>
      </c>
      <c r="C139" s="15">
        <v>755.55789010866908</v>
      </c>
      <c r="D139" s="15">
        <v>142.24039218538374</v>
      </c>
      <c r="E139" s="15">
        <v>699.50329024956818</v>
      </c>
      <c r="F139" s="15">
        <v>37.732598736751292</v>
      </c>
      <c r="G139" s="15"/>
      <c r="H139" s="15">
        <v>417.45586390273087</v>
      </c>
      <c r="I139" s="15">
        <v>1270.5896533072691</v>
      </c>
      <c r="J139" s="15"/>
      <c r="K139" s="15">
        <v>402.50464264098844</v>
      </c>
      <c r="L139" s="15"/>
      <c r="M139" s="15">
        <v>1888.0351285524787</v>
      </c>
      <c r="N139" s="15">
        <v>1790.5920826074121</v>
      </c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</row>
    <row r="140" spans="1:84" ht="16.5" x14ac:dyDescent="0.35">
      <c r="A140" s="14" t="s">
        <v>358</v>
      </c>
      <c r="B140" s="15">
        <v>5698.9633103945562</v>
      </c>
      <c r="C140" s="15">
        <v>733.5878813917426</v>
      </c>
      <c r="D140" s="15">
        <v>145.22239039764463</v>
      </c>
      <c r="E140" s="15">
        <v>695.59994444459653</v>
      </c>
      <c r="F140" s="15">
        <v>38.37974990327379</v>
      </c>
      <c r="G140" s="15"/>
      <c r="H140" s="15">
        <v>405.15181862366234</v>
      </c>
      <c r="I140" s="15">
        <v>1288.6726449706964</v>
      </c>
      <c r="J140" s="15"/>
      <c r="K140" s="15">
        <v>390.78317168208383</v>
      </c>
      <c r="L140" s="15"/>
      <c r="M140" s="15">
        <v>1891.474747470282</v>
      </c>
      <c r="N140" s="15">
        <v>1793.8541799636871</v>
      </c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</row>
    <row r="141" spans="1:84" ht="16.5" x14ac:dyDescent="0.35">
      <c r="A141" s="14" t="s">
        <v>359</v>
      </c>
      <c r="B141" s="15">
        <v>5713.5820058100189</v>
      </c>
      <c r="C141" s="15">
        <v>706.31134058047587</v>
      </c>
      <c r="D141" s="15">
        <v>147.73409656785711</v>
      </c>
      <c r="E141" s="15">
        <v>699.8834411698823</v>
      </c>
      <c r="F141" s="15">
        <v>38.778239699204732</v>
      </c>
      <c r="G141" s="15"/>
      <c r="H141" s="15">
        <v>400.30928767426349</v>
      </c>
      <c r="I141" s="15">
        <v>1317.2863603827427</v>
      </c>
      <c r="J141" s="15"/>
      <c r="K141" s="15">
        <v>396.81716450278952</v>
      </c>
      <c r="L141" s="15"/>
      <c r="M141" s="15">
        <v>1902.221836043223</v>
      </c>
      <c r="N141" s="15">
        <v>1804.0466024556044</v>
      </c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</row>
    <row r="142" spans="1:84" ht="16.5" x14ac:dyDescent="0.35">
      <c r="A142" s="14" t="s">
        <v>360</v>
      </c>
      <c r="B142" s="15">
        <v>5721.3508054660688</v>
      </c>
      <c r="C142" s="15">
        <v>670.64967681447717</v>
      </c>
      <c r="D142" s="15">
        <v>145.91137760648746</v>
      </c>
      <c r="E142" s="15">
        <v>704.56563963777842</v>
      </c>
      <c r="F142" s="15">
        <v>37.10028564068903</v>
      </c>
      <c r="G142" s="15"/>
      <c r="H142" s="15">
        <v>403.69574047321822</v>
      </c>
      <c r="I142" s="15">
        <v>1331.3289029466875</v>
      </c>
      <c r="J142" s="15"/>
      <c r="K142" s="15">
        <v>399.45432164398403</v>
      </c>
      <c r="L142" s="15"/>
      <c r="M142" s="15">
        <v>1925.100372841385</v>
      </c>
      <c r="N142" s="15">
        <v>1825.744359151392</v>
      </c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</row>
    <row r="143" spans="1:84" ht="16.5" x14ac:dyDescent="0.35">
      <c r="A143" s="14" t="s">
        <v>361</v>
      </c>
      <c r="B143" s="15">
        <v>5758.7456499807913</v>
      </c>
      <c r="C143" s="15">
        <v>666.48136609410642</v>
      </c>
      <c r="D143" s="15">
        <v>139.15628335322688</v>
      </c>
      <c r="E143" s="15">
        <v>722.20129710358538</v>
      </c>
      <c r="F143" s="15">
        <v>39.97483750037788</v>
      </c>
      <c r="G143" s="15"/>
      <c r="H143" s="15">
        <v>405.39425597120044</v>
      </c>
      <c r="I143" s="15">
        <v>1338.4479155456006</v>
      </c>
      <c r="J143" s="15"/>
      <c r="K143" s="15">
        <v>405.53517265336876</v>
      </c>
      <c r="L143" s="15"/>
      <c r="M143" s="15">
        <v>1933.2427980356542</v>
      </c>
      <c r="N143" s="15">
        <v>1833.4665470840175</v>
      </c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</row>
    <row r="144" spans="1:84" ht="16.5" x14ac:dyDescent="0.35">
      <c r="A144" s="14" t="s">
        <v>362</v>
      </c>
      <c r="B144" s="15">
        <v>5760.5894863331714</v>
      </c>
      <c r="C144" s="15">
        <v>665.17975153378563</v>
      </c>
      <c r="D144" s="15">
        <v>142.45153971679466</v>
      </c>
      <c r="E144" s="15">
        <v>720.33860220895735</v>
      </c>
      <c r="F144" s="15">
        <v>41.171652134199277</v>
      </c>
      <c r="G144" s="15"/>
      <c r="H144" s="15">
        <v>403.24145219603247</v>
      </c>
      <c r="I144" s="15">
        <v>1319.1966917718466</v>
      </c>
      <c r="J144" s="15"/>
      <c r="K144" s="15">
        <v>404.8634779996259</v>
      </c>
      <c r="L144" s="15"/>
      <c r="M144" s="15">
        <v>1954.2445646600963</v>
      </c>
      <c r="N144" s="15">
        <v>1853.3843952584457</v>
      </c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</row>
    <row r="145" spans="1:84" ht="16.5" x14ac:dyDescent="0.35">
      <c r="A145" s="14" t="s">
        <v>363</v>
      </c>
      <c r="B145" s="15">
        <v>5821.4522963786258</v>
      </c>
      <c r="C145" s="15">
        <v>702.98754293560398</v>
      </c>
      <c r="D145" s="15">
        <v>144.56386268315353</v>
      </c>
      <c r="E145" s="15">
        <v>724.8402119260769</v>
      </c>
      <c r="F145" s="15">
        <v>40.914111286355741</v>
      </c>
      <c r="G145" s="15"/>
      <c r="H145" s="15">
        <v>412.17641634998222</v>
      </c>
      <c r="I145" s="15">
        <v>1331.4519929618928</v>
      </c>
      <c r="J145" s="15"/>
      <c r="K145" s="15">
        <v>403.03652438973268</v>
      </c>
      <c r="L145" s="15"/>
      <c r="M145" s="15">
        <v>1950.1049580879051</v>
      </c>
      <c r="N145" s="15">
        <v>1849.4584371863846</v>
      </c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</row>
    <row r="146" spans="1:84" ht="16.5" x14ac:dyDescent="0.35">
      <c r="A146" s="14" t="s">
        <v>364</v>
      </c>
      <c r="B146" s="15">
        <v>5911.2150487630151</v>
      </c>
      <c r="C146" s="15">
        <v>739.65899525475879</v>
      </c>
      <c r="D146" s="15">
        <v>145.82175495202503</v>
      </c>
      <c r="E146" s="15">
        <v>728.20927099124219</v>
      </c>
      <c r="F146" s="15">
        <v>42.253306854913774</v>
      </c>
      <c r="G146" s="15"/>
      <c r="H146" s="15">
        <v>419.17332351825047</v>
      </c>
      <c r="I146" s="15">
        <v>1336.5518395542181</v>
      </c>
      <c r="J146" s="15"/>
      <c r="K146" s="15">
        <v>411.17455532231202</v>
      </c>
      <c r="L146" s="15"/>
      <c r="M146" s="15">
        <v>1972.2362203806713</v>
      </c>
      <c r="N146" s="15">
        <v>1870.4474868286532</v>
      </c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</row>
    <row r="147" spans="1:84" ht="16.5" x14ac:dyDescent="0.35">
      <c r="A147" s="14" t="s">
        <v>365</v>
      </c>
      <c r="B147" s="15">
        <v>5978.7762182796541</v>
      </c>
      <c r="C147" s="15">
        <v>778.45066983940762</v>
      </c>
      <c r="D147" s="15">
        <v>144.59847458320422</v>
      </c>
      <c r="E147" s="15">
        <v>735.22903702747112</v>
      </c>
      <c r="F147" s="15">
        <v>44.946367210310576</v>
      </c>
      <c r="G147" s="15"/>
      <c r="H147" s="15">
        <v>427.12799799737428</v>
      </c>
      <c r="I147" s="15">
        <v>1338.9073068820478</v>
      </c>
      <c r="J147" s="15"/>
      <c r="K147" s="15">
        <v>417.60056322286482</v>
      </c>
      <c r="L147" s="15"/>
      <c r="M147" s="15">
        <v>1970.7968464147655</v>
      </c>
      <c r="N147" s="15">
        <v>1869.0824001370524</v>
      </c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</row>
    <row r="148" spans="1:84" ht="16.5" x14ac:dyDescent="0.35">
      <c r="A148" s="14" t="s">
        <v>366</v>
      </c>
      <c r="B148" s="15">
        <v>5975.3415353957243</v>
      </c>
      <c r="C148" s="15">
        <v>791.55471421896198</v>
      </c>
      <c r="D148" s="15">
        <v>144.31994221523919</v>
      </c>
      <c r="E148" s="15">
        <v>734.81196010440476</v>
      </c>
      <c r="F148" s="15">
        <v>45.147922886787015</v>
      </c>
      <c r="G148" s="15"/>
      <c r="H148" s="15">
        <v>430.91077977069779</v>
      </c>
      <c r="I148" s="15">
        <v>1336.9094701135448</v>
      </c>
      <c r="J148" s="15"/>
      <c r="K148" s="15">
        <v>422.65558232692445</v>
      </c>
      <c r="L148" s="15"/>
      <c r="M148" s="15">
        <v>1946.9998746008457</v>
      </c>
      <c r="N148" s="15">
        <v>1846.5136096121084</v>
      </c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</row>
    <row r="149" spans="1:84" ht="16.5" x14ac:dyDescent="0.35">
      <c r="A149" s="14" t="s">
        <v>367</v>
      </c>
      <c r="B149" s="15">
        <v>5920.1512635977379</v>
      </c>
      <c r="C149" s="15">
        <v>782.46539065133118</v>
      </c>
      <c r="D149" s="15">
        <v>147.93791423750645</v>
      </c>
      <c r="E149" s="15">
        <v>728.24386525615762</v>
      </c>
      <c r="F149" s="15">
        <v>46.822379567324965</v>
      </c>
      <c r="G149" s="15"/>
      <c r="H149" s="15">
        <v>436.47963467547197</v>
      </c>
      <c r="I149" s="15">
        <v>1331.4024858324419</v>
      </c>
      <c r="J149" s="15"/>
      <c r="K149" s="15">
        <v>423.19321831574007</v>
      </c>
      <c r="L149" s="15"/>
      <c r="M149" s="15">
        <v>1906.2829262276798</v>
      </c>
      <c r="N149" s="15">
        <v>1807.8980964352841</v>
      </c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</row>
    <row r="150" spans="1:84" ht="16.5" x14ac:dyDescent="0.35">
      <c r="A150" s="14" t="s">
        <v>368</v>
      </c>
      <c r="B150" s="15">
        <v>5897.3678021090855</v>
      </c>
      <c r="C150" s="15">
        <v>776.26739331098815</v>
      </c>
      <c r="D150" s="15">
        <v>145.96983987154056</v>
      </c>
      <c r="E150" s="15">
        <v>722.31855912877199</v>
      </c>
      <c r="F150" s="15">
        <v>45.150141829270112</v>
      </c>
      <c r="G150" s="15"/>
      <c r="H150" s="15">
        <v>437.7370059583759</v>
      </c>
      <c r="I150" s="15">
        <v>1347.1695412626541</v>
      </c>
      <c r="J150" s="15"/>
      <c r="K150" s="15">
        <v>428.229373031264</v>
      </c>
      <c r="L150" s="15"/>
      <c r="M150" s="15">
        <v>1880.3054781468397</v>
      </c>
      <c r="N150" s="15">
        <v>1783.2613658170569</v>
      </c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</row>
    <row r="151" spans="1:84" ht="16.5" x14ac:dyDescent="0.35">
      <c r="A151" s="14" t="s">
        <v>369</v>
      </c>
      <c r="B151" s="15">
        <v>5894.5970287424398</v>
      </c>
      <c r="C151" s="15">
        <v>763.94077115661401</v>
      </c>
      <c r="D151" s="15">
        <v>150.37531549561356</v>
      </c>
      <c r="E151" s="15">
        <v>725.62575984398063</v>
      </c>
      <c r="F151" s="15">
        <v>42.446311710550695</v>
      </c>
      <c r="G151" s="15"/>
      <c r="H151" s="15">
        <v>437.68936254952524</v>
      </c>
      <c r="I151" s="15">
        <v>1344.2544743247636</v>
      </c>
      <c r="J151" s="15"/>
      <c r="K151" s="15">
        <v>432.00789615390556</v>
      </c>
      <c r="L151" s="15"/>
      <c r="M151" s="15">
        <v>1884.3534204482053</v>
      </c>
      <c r="N151" s="15">
        <v>1787.1003904867057</v>
      </c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</row>
    <row r="152" spans="1:84" ht="16.5" x14ac:dyDescent="0.35">
      <c r="A152" s="14" t="s">
        <v>370</v>
      </c>
      <c r="B152" s="15">
        <v>5849.7782655051196</v>
      </c>
      <c r="C152" s="15">
        <v>740.17963605779073</v>
      </c>
      <c r="D152" s="15">
        <v>156.12164259147406</v>
      </c>
      <c r="E152" s="15">
        <v>717.60472102964241</v>
      </c>
      <c r="F152" s="15">
        <v>41.578892549205406</v>
      </c>
      <c r="G152" s="15"/>
      <c r="H152" s="15">
        <v>437.04209251893241</v>
      </c>
      <c r="I152" s="15">
        <v>1347.730105909412</v>
      </c>
      <c r="J152" s="15"/>
      <c r="K152" s="15">
        <v>424.79766467308502</v>
      </c>
      <c r="L152" s="15"/>
      <c r="M152" s="15">
        <v>1877.9000327443746</v>
      </c>
      <c r="N152" s="15">
        <v>1780.9800674303574</v>
      </c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</row>
    <row r="153" spans="1:84" ht="16.5" x14ac:dyDescent="0.35">
      <c r="A153" s="14" t="s">
        <v>371</v>
      </c>
      <c r="B153" s="15">
        <v>5814.7775160731007</v>
      </c>
      <c r="C153" s="15">
        <v>709.61522680098744</v>
      </c>
      <c r="D153" s="15">
        <v>156.85816533407774</v>
      </c>
      <c r="E153" s="15">
        <v>712.86858459812925</v>
      </c>
      <c r="F153" s="15">
        <v>41.428781145710211</v>
      </c>
      <c r="G153" s="15"/>
      <c r="H153" s="15">
        <v>431.1255211025906</v>
      </c>
      <c r="I153" s="15">
        <v>1361.6300024595153</v>
      </c>
      <c r="J153" s="15"/>
      <c r="K153" s="15">
        <v>419.82006952036346</v>
      </c>
      <c r="L153" s="15"/>
      <c r="M153" s="15">
        <v>1881.031948201861</v>
      </c>
      <c r="N153" s="15">
        <v>1783.9503421549969</v>
      </c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</row>
    <row r="154" spans="1:84" ht="16.5" x14ac:dyDescent="0.35">
      <c r="A154" s="14" t="s">
        <v>372</v>
      </c>
      <c r="B154" s="15">
        <v>5814.269579146634</v>
      </c>
      <c r="C154" s="15">
        <v>691.59720721706242</v>
      </c>
      <c r="D154" s="15">
        <v>148.39323838480993</v>
      </c>
      <c r="E154" s="15">
        <v>712.57532374612754</v>
      </c>
      <c r="F154" s="15">
        <v>42.873616086115177</v>
      </c>
      <c r="G154" s="15"/>
      <c r="H154" s="15">
        <v>422.06899132718564</v>
      </c>
      <c r="I154" s="15">
        <v>1364.001065760785</v>
      </c>
      <c r="J154" s="15"/>
      <c r="K154" s="15">
        <v>422.73141167708542</v>
      </c>
      <c r="L154" s="15"/>
      <c r="M154" s="15">
        <v>1907.3068665028813</v>
      </c>
      <c r="N154" s="15">
        <v>1808.8691903106635</v>
      </c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</row>
    <row r="155" spans="1:84" ht="16.5" x14ac:dyDescent="0.35">
      <c r="A155" s="14" t="s">
        <v>373</v>
      </c>
      <c r="B155" s="15">
        <v>5801.7523010250325</v>
      </c>
      <c r="C155" s="15">
        <v>689.45930874098121</v>
      </c>
      <c r="D155" s="15">
        <v>146.58786258620486</v>
      </c>
      <c r="E155" s="15">
        <v>719.63125106832103</v>
      </c>
      <c r="F155" s="15">
        <v>40.170515112642782</v>
      </c>
      <c r="G155" s="15"/>
      <c r="H155" s="15">
        <v>418.76556492675803</v>
      </c>
      <c r="I155" s="15">
        <v>1339.5304659688575</v>
      </c>
      <c r="J155" s="15"/>
      <c r="K155" s="15">
        <v>425.87151113858545</v>
      </c>
      <c r="L155" s="15"/>
      <c r="M155" s="15">
        <v>1912.6009035687962</v>
      </c>
      <c r="N155" s="15">
        <v>1813.8899977691165</v>
      </c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</row>
    <row r="156" spans="1:84" ht="16.5" x14ac:dyDescent="0.35">
      <c r="A156" s="14" t="s">
        <v>374</v>
      </c>
      <c r="B156" s="15">
        <v>5823.2329142403769</v>
      </c>
      <c r="C156" s="15">
        <v>696.04908797445967</v>
      </c>
      <c r="D156" s="15">
        <v>146.66280277353948</v>
      </c>
      <c r="E156" s="15">
        <v>721.65834115429459</v>
      </c>
      <c r="F156" s="15">
        <v>38.512876779018661</v>
      </c>
      <c r="G156" s="15"/>
      <c r="H156" s="15">
        <v>417.58647626311102</v>
      </c>
      <c r="I156" s="15">
        <v>1346.8452131354427</v>
      </c>
      <c r="J156" s="15"/>
      <c r="K156" s="15">
        <v>432.20781855501031</v>
      </c>
      <c r="L156" s="15"/>
      <c r="M156" s="15">
        <v>1913.5992046710335</v>
      </c>
      <c r="N156" s="15">
        <v>1814.8367757303372</v>
      </c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</row>
    <row r="157" spans="1:84" ht="16.5" x14ac:dyDescent="0.35">
      <c r="A157" s="14" t="s">
        <v>375</v>
      </c>
      <c r="B157" s="15">
        <v>5892.0393415453036</v>
      </c>
      <c r="C157" s="15">
        <v>717.17637311373858</v>
      </c>
      <c r="D157" s="15">
        <v>147.46725331221003</v>
      </c>
      <c r="E157" s="15">
        <v>729.96574538422033</v>
      </c>
      <c r="F157" s="15">
        <v>39.840883302071809</v>
      </c>
      <c r="G157" s="15"/>
      <c r="H157" s="15">
        <v>419.84068729633537</v>
      </c>
      <c r="I157" s="15">
        <v>1358.2280788493279</v>
      </c>
      <c r="J157" s="15"/>
      <c r="K157" s="15">
        <v>434.61708961940013</v>
      </c>
      <c r="L157" s="15"/>
      <c r="M157" s="15">
        <v>1932.6058028400898</v>
      </c>
      <c r="N157" s="15">
        <v>1832.8624277344425</v>
      </c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  <c r="CE157" s="15"/>
      <c r="CF157" s="15"/>
    </row>
    <row r="158" spans="1:84" ht="16.5" x14ac:dyDescent="0.35">
      <c r="A158" s="14" t="s">
        <v>376</v>
      </c>
      <c r="B158" s="15">
        <v>5985.9376642754378</v>
      </c>
      <c r="C158" s="15">
        <v>749.32629136519927</v>
      </c>
      <c r="D158" s="15">
        <v>143.85640379932511</v>
      </c>
      <c r="E158" s="15">
        <v>738.10789407592847</v>
      </c>
      <c r="F158" s="15">
        <v>41.214610209782535</v>
      </c>
      <c r="G158" s="15"/>
      <c r="H158" s="15">
        <v>435.12157782002595</v>
      </c>
      <c r="I158" s="15">
        <v>1380.0962101737014</v>
      </c>
      <c r="J158" s="15"/>
      <c r="K158" s="15">
        <v>432.65035817375309</v>
      </c>
      <c r="L158" s="15"/>
      <c r="M158" s="15">
        <v>1949.2482957365364</v>
      </c>
      <c r="N158" s="15">
        <v>1848.6459878835981</v>
      </c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  <c r="CE158" s="15"/>
      <c r="CF158" s="15"/>
    </row>
    <row r="159" spans="1:84" ht="16.5" x14ac:dyDescent="0.35">
      <c r="A159" s="14" t="s">
        <v>377</v>
      </c>
      <c r="B159" s="15">
        <v>6078.1602731499961</v>
      </c>
      <c r="C159" s="15">
        <v>790.24459513697582</v>
      </c>
      <c r="D159" s="15">
        <v>147.69285293565758</v>
      </c>
      <c r="E159" s="15">
        <v>736.83476947542727</v>
      </c>
      <c r="F159" s="15">
        <v>38.114428179206278</v>
      </c>
      <c r="G159" s="15"/>
      <c r="H159" s="15">
        <v>448.62210705122743</v>
      </c>
      <c r="I159" s="15">
        <v>1412.8740699070959</v>
      </c>
      <c r="J159" s="15"/>
      <c r="K159" s="15">
        <v>424.14256657421078</v>
      </c>
      <c r="L159" s="15"/>
      <c r="M159" s="15">
        <v>1964.5270520963245</v>
      </c>
      <c r="N159" s="15">
        <v>1863.1361950604633</v>
      </c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  <c r="CE159" s="15"/>
      <c r="CF159" s="15"/>
    </row>
    <row r="160" spans="1:84" ht="16.5" x14ac:dyDescent="0.35">
      <c r="A160" s="14" t="s">
        <v>378</v>
      </c>
      <c r="B160" s="15">
        <v>6099.3398065313331</v>
      </c>
      <c r="C160" s="15">
        <v>814.52191305633278</v>
      </c>
      <c r="D160" s="15">
        <v>141.02984472404495</v>
      </c>
      <c r="E160" s="15">
        <v>726.35562707194811</v>
      </c>
      <c r="F160" s="15">
        <v>40.667270966094044</v>
      </c>
      <c r="G160" s="15"/>
      <c r="H160" s="15">
        <v>458.3226801124909</v>
      </c>
      <c r="I160" s="15">
        <v>1415.2825778811907</v>
      </c>
      <c r="J160" s="15"/>
      <c r="K160" s="15">
        <v>427.63855061519689</v>
      </c>
      <c r="L160" s="15"/>
      <c r="M160" s="15">
        <v>1957.4356210305234</v>
      </c>
      <c r="N160" s="15">
        <v>1856.4107585848637</v>
      </c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  <c r="CE160" s="15"/>
      <c r="CF160" s="15"/>
    </row>
    <row r="161" spans="1:84" ht="16.5" x14ac:dyDescent="0.35">
      <c r="A161" s="14" t="s">
        <v>379</v>
      </c>
      <c r="B161" s="15">
        <v>6113.563427676937</v>
      </c>
      <c r="C161" s="15">
        <v>824.94950805824067</v>
      </c>
      <c r="D161" s="15">
        <v>140.7544012898137</v>
      </c>
      <c r="E161" s="15">
        <v>725.49798372014845</v>
      </c>
      <c r="F161" s="15">
        <v>40.652213502976622</v>
      </c>
      <c r="G161" s="15"/>
      <c r="H161" s="15">
        <v>457.26214895626015</v>
      </c>
      <c r="I161" s="15">
        <v>1420.9179665616443</v>
      </c>
      <c r="J161" s="15"/>
      <c r="K161" s="15">
        <v>437.76438260434549</v>
      </c>
      <c r="L161" s="15"/>
      <c r="M161" s="15">
        <v>1947.1413807663764</v>
      </c>
      <c r="N161" s="15">
        <v>1846.6478125280432</v>
      </c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</row>
    <row r="162" spans="1:84" ht="16.5" x14ac:dyDescent="0.35">
      <c r="A162" s="14" t="s">
        <v>380</v>
      </c>
      <c r="B162" s="15">
        <v>6128.7296097613444</v>
      </c>
      <c r="C162" s="15">
        <v>823.24332969069906</v>
      </c>
      <c r="D162" s="15">
        <v>136.31046391640518</v>
      </c>
      <c r="E162" s="15">
        <v>742.29295567977783</v>
      </c>
      <c r="F162" s="15">
        <v>40.004088942063717</v>
      </c>
      <c r="G162" s="15"/>
      <c r="H162" s="15">
        <v>458.15299290477799</v>
      </c>
      <c r="I162" s="15">
        <v>1406.1587663003149</v>
      </c>
      <c r="J162" s="15"/>
      <c r="K162" s="15">
        <v>455.47177362627235</v>
      </c>
      <c r="L162" s="15"/>
      <c r="M162" s="15">
        <v>1939.89075666806</v>
      </c>
      <c r="N162" s="15">
        <v>1839.7713991032774</v>
      </c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  <c r="CE162" s="15"/>
      <c r="CF162" s="15"/>
    </row>
    <row r="163" spans="1:84" ht="16.5" x14ac:dyDescent="0.35">
      <c r="A163" s="14" t="s">
        <v>381</v>
      </c>
      <c r="B163" s="15">
        <v>6125.0590830407236</v>
      </c>
      <c r="C163" s="15">
        <v>803.40172460168242</v>
      </c>
      <c r="D163" s="15">
        <v>133.68400904608998</v>
      </c>
      <c r="E163" s="15">
        <v>753.34606064015952</v>
      </c>
      <c r="F163" s="15">
        <v>41.227244251955788</v>
      </c>
      <c r="G163" s="15"/>
      <c r="H163" s="15">
        <v>455.33021845944722</v>
      </c>
      <c r="I163" s="15">
        <v>1397.9277582187085</v>
      </c>
      <c r="J163" s="15"/>
      <c r="K163" s="15">
        <v>460.95779493571069</v>
      </c>
      <c r="L163" s="15"/>
      <c r="M163" s="15">
        <v>1948.9363650309217</v>
      </c>
      <c r="N163" s="15">
        <v>1848.3501561782718</v>
      </c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  <c r="CE163" s="15"/>
      <c r="CF163" s="15"/>
    </row>
    <row r="164" spans="1:84" ht="16.5" x14ac:dyDescent="0.35">
      <c r="A164" s="14" t="s">
        <v>382</v>
      </c>
      <c r="B164" s="15">
        <v>6135.5349000850465</v>
      </c>
      <c r="C164" s="15">
        <v>776.05558983118135</v>
      </c>
      <c r="D164" s="15">
        <v>139.27740224214</v>
      </c>
      <c r="E164" s="15">
        <v>770.4111663414908</v>
      </c>
      <c r="F164" s="15">
        <v>40.055368173865936</v>
      </c>
      <c r="G164" s="15"/>
      <c r="H164" s="15">
        <v>456.65512863923675</v>
      </c>
      <c r="I164" s="15">
        <v>1396.9366093434012</v>
      </c>
      <c r="J164" s="15"/>
      <c r="K164" s="15">
        <v>462.99610531244588</v>
      </c>
      <c r="L164" s="15"/>
      <c r="M164" s="15">
        <v>1962.9752308377201</v>
      </c>
      <c r="N164" s="15">
        <v>1861.6644645734307</v>
      </c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  <c r="CE164" s="15"/>
      <c r="CF164" s="15"/>
    </row>
    <row r="165" spans="1:84" ht="16.5" x14ac:dyDescent="0.35">
      <c r="A165" s="14" t="s">
        <v>383</v>
      </c>
      <c r="B165" s="15">
        <v>6090.2090788566775</v>
      </c>
      <c r="C165" s="15">
        <v>746.83718252655422</v>
      </c>
      <c r="D165" s="15">
        <v>146.54060784797949</v>
      </c>
      <c r="E165" s="15">
        <v>765.66165012980377</v>
      </c>
      <c r="F165" s="15">
        <v>39.907592260860014</v>
      </c>
      <c r="G165" s="15"/>
      <c r="H165" s="15">
        <v>446.49924364172114</v>
      </c>
      <c r="I165" s="15">
        <v>1387.6304113973686</v>
      </c>
      <c r="J165" s="15"/>
      <c r="K165" s="15">
        <v>449.15370343931994</v>
      </c>
      <c r="L165" s="15"/>
      <c r="M165" s="15">
        <v>1984.0297491259505</v>
      </c>
      <c r="N165" s="15">
        <v>1881.6323418548889</v>
      </c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  <c r="CE165" s="15"/>
      <c r="CF165" s="15"/>
    </row>
    <row r="166" spans="1:84" ht="16.5" x14ac:dyDescent="0.35">
      <c r="A166" s="14" t="s">
        <v>384</v>
      </c>
      <c r="B166" s="15">
        <v>6059.3918669756085</v>
      </c>
      <c r="C166" s="15">
        <v>732.49903156828907</v>
      </c>
      <c r="D166" s="15">
        <v>145.45837279206037</v>
      </c>
      <c r="E166" s="15">
        <v>762.32363144638714</v>
      </c>
      <c r="F166" s="15">
        <v>37.542918175292144</v>
      </c>
      <c r="G166" s="15"/>
      <c r="H166" s="15">
        <v>435.84459721706543</v>
      </c>
      <c r="I166" s="15">
        <v>1393.6073460657717</v>
      </c>
      <c r="J166" s="15"/>
      <c r="K166" s="15">
        <v>448.26352416852728</v>
      </c>
      <c r="L166" s="15"/>
      <c r="M166" s="15">
        <v>1982.5434882644506</v>
      </c>
      <c r="N166" s="15">
        <v>1880.2227881389413</v>
      </c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</row>
    <row r="167" spans="1:84" ht="16.5" x14ac:dyDescent="0.35">
      <c r="A167" s="14" t="s">
        <v>385</v>
      </c>
      <c r="B167" s="15">
        <v>6032.0380782348466</v>
      </c>
      <c r="C167" s="15">
        <v>724.59070981237755</v>
      </c>
      <c r="D167" s="15">
        <v>147.73533349052161</v>
      </c>
      <c r="E167" s="15">
        <v>756.6402625365231</v>
      </c>
      <c r="F167" s="15">
        <v>38.384875782711532</v>
      </c>
      <c r="G167" s="15"/>
      <c r="H167" s="15">
        <v>421.34786544023081</v>
      </c>
      <c r="I167" s="15">
        <v>1380.8449920611149</v>
      </c>
      <c r="J167" s="15"/>
      <c r="K167" s="15">
        <v>447.11411663790426</v>
      </c>
      <c r="L167" s="15"/>
      <c r="M167" s="15">
        <v>1995.8194931877665</v>
      </c>
      <c r="N167" s="15">
        <v>1892.8136075282882</v>
      </c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5"/>
    </row>
    <row r="168" spans="1:84" ht="16.5" x14ac:dyDescent="0.35">
      <c r="A168" s="14" t="s">
        <v>386</v>
      </c>
      <c r="B168" s="15">
        <v>6027.6129117911969</v>
      </c>
      <c r="C168" s="15">
        <v>721.51411418364432</v>
      </c>
      <c r="D168" s="15">
        <v>141.98001773685226</v>
      </c>
      <c r="E168" s="15">
        <v>756.11216516733987</v>
      </c>
      <c r="F168" s="15">
        <v>41.136311663763436</v>
      </c>
      <c r="G168" s="15"/>
      <c r="H168" s="15">
        <v>420.88228006181163</v>
      </c>
      <c r="I168" s="15">
        <v>1379.6585621057463</v>
      </c>
      <c r="J168" s="15"/>
      <c r="K168" s="15">
        <v>451.28158060376421</v>
      </c>
      <c r="L168" s="15"/>
      <c r="M168" s="15">
        <v>1993.6980643248351</v>
      </c>
      <c r="N168" s="15">
        <v>1890.8016673539057</v>
      </c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  <c r="CE168" s="15"/>
      <c r="CF168" s="15"/>
    </row>
    <row r="169" spans="1:84" ht="16.5" x14ac:dyDescent="0.35">
      <c r="A169" s="14" t="s">
        <v>387</v>
      </c>
      <c r="B169" s="15">
        <v>6089.520470719207</v>
      </c>
      <c r="C169" s="15">
        <v>747.1112044862216</v>
      </c>
      <c r="D169" s="15">
        <v>149.04212317517792</v>
      </c>
      <c r="E169" s="15">
        <v>758.29641626996852</v>
      </c>
      <c r="F169" s="15">
        <v>38.890768424688979</v>
      </c>
      <c r="G169" s="15"/>
      <c r="H169" s="15">
        <v>431.48800716272274</v>
      </c>
      <c r="I169" s="15">
        <v>1371.6014091501127</v>
      </c>
      <c r="J169" s="15"/>
      <c r="K169" s="15">
        <v>451.14412192932298</v>
      </c>
      <c r="L169" s="15"/>
      <c r="M169" s="15">
        <v>2016.913563790358</v>
      </c>
      <c r="N169" s="15">
        <v>1912.8189957966306</v>
      </c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</row>
    <row r="170" spans="1:84" ht="16.5" x14ac:dyDescent="0.35">
      <c r="A170" s="14" t="s">
        <v>388</v>
      </c>
      <c r="B170" s="15">
        <v>6194.3816018089956</v>
      </c>
      <c r="C170" s="15">
        <v>777.99011151735488</v>
      </c>
      <c r="D170" s="15">
        <v>153.3224057050721</v>
      </c>
      <c r="E170" s="15">
        <v>762.05386136540756</v>
      </c>
      <c r="F170" s="15">
        <v>37.687222426259339</v>
      </c>
      <c r="G170" s="15"/>
      <c r="H170" s="15">
        <v>442.7601685975834</v>
      </c>
      <c r="I170" s="15">
        <v>1394.7367281759962</v>
      </c>
      <c r="J170" s="15"/>
      <c r="K170" s="15">
        <v>460.38019996344246</v>
      </c>
      <c r="L170" s="15"/>
      <c r="M170" s="15">
        <v>2038.5765143305166</v>
      </c>
      <c r="N170" s="15">
        <v>1933.363903641043</v>
      </c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  <c r="CE170" s="15"/>
      <c r="CF170" s="15"/>
    </row>
    <row r="171" spans="1:84" ht="16.5" x14ac:dyDescent="0.35">
      <c r="A171" s="14" t="s">
        <v>389</v>
      </c>
      <c r="B171" s="15">
        <v>6291.1544057507144</v>
      </c>
      <c r="C171" s="15">
        <v>828.20212628939782</v>
      </c>
      <c r="D171" s="15">
        <v>155.05751881581159</v>
      </c>
      <c r="E171" s="15">
        <v>758.90408310161558</v>
      </c>
      <c r="F171" s="15">
        <v>38.873280431494742</v>
      </c>
      <c r="G171" s="15"/>
      <c r="H171" s="15">
        <v>442.53882593407087</v>
      </c>
      <c r="I171" s="15">
        <v>1423.1733304804927</v>
      </c>
      <c r="J171" s="15"/>
      <c r="K171" s="15">
        <v>464.40318157930722</v>
      </c>
      <c r="L171" s="15"/>
      <c r="M171" s="15">
        <v>2053.590956311697</v>
      </c>
      <c r="N171" s="15">
        <v>1947.6034379217861</v>
      </c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</row>
    <row r="172" spans="1:84" ht="16.5" x14ac:dyDescent="0.35">
      <c r="A172" s="14" t="s">
        <v>390</v>
      </c>
      <c r="B172" s="15">
        <v>6299.0816313017895</v>
      </c>
      <c r="C172" s="15">
        <v>837.76961989819301</v>
      </c>
      <c r="D172" s="15">
        <v>155.84247933683577</v>
      </c>
      <c r="E172" s="15">
        <v>755.13229775218394</v>
      </c>
      <c r="F172" s="15">
        <v>38.799369596929822</v>
      </c>
      <c r="G172" s="15"/>
      <c r="H172" s="15">
        <v>447.93304226552726</v>
      </c>
      <c r="I172" s="15">
        <v>1435.0483217843832</v>
      </c>
      <c r="J172" s="15"/>
      <c r="K172" s="15">
        <v>467.34016926267452</v>
      </c>
      <c r="L172" s="15"/>
      <c r="M172" s="15">
        <v>2036.7341176855537</v>
      </c>
      <c r="N172" s="15">
        <v>1931.616594602348</v>
      </c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</row>
    <row r="173" spans="1:84" ht="16.5" x14ac:dyDescent="0.35">
      <c r="A173" s="14" t="s">
        <v>391</v>
      </c>
      <c r="B173" s="15">
        <v>6289.1099116246169</v>
      </c>
      <c r="C173" s="15">
        <v>857.44812392448682</v>
      </c>
      <c r="D173" s="15">
        <v>163.00017606821493</v>
      </c>
      <c r="E173" s="15">
        <v>756.27975246870528</v>
      </c>
      <c r="F173" s="15">
        <v>38.217509793522872</v>
      </c>
      <c r="G173" s="15"/>
      <c r="H173" s="15">
        <v>439.9069378192608</v>
      </c>
      <c r="I173" s="15">
        <v>1428.8965767337363</v>
      </c>
      <c r="J173" s="15"/>
      <c r="K173" s="15">
        <v>463.3727011217145</v>
      </c>
      <c r="L173" s="15"/>
      <c r="M173" s="15">
        <v>2020.1218780694585</v>
      </c>
      <c r="N173" s="15">
        <v>1915.8617263368606</v>
      </c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</row>
    <row r="174" spans="1:84" ht="16.5" x14ac:dyDescent="0.35">
      <c r="A174" s="14" t="s">
        <v>392</v>
      </c>
      <c r="B174" s="15">
        <v>6265.0263092150908</v>
      </c>
      <c r="C174" s="15">
        <v>838.96248804307015</v>
      </c>
      <c r="D174" s="15">
        <v>164.46610455978407</v>
      </c>
      <c r="E174" s="15">
        <v>758.70728722964338</v>
      </c>
      <c r="F174" s="15">
        <v>37.142037651135006</v>
      </c>
      <c r="G174" s="15"/>
      <c r="H174" s="15">
        <v>444.04430997105487</v>
      </c>
      <c r="I174" s="15">
        <v>1408.1706997191154</v>
      </c>
      <c r="J174" s="15"/>
      <c r="K174" s="15">
        <v>466.3200777299067</v>
      </c>
      <c r="L174" s="15"/>
      <c r="M174" s="15">
        <v>2022.7007487435833</v>
      </c>
      <c r="N174" s="15">
        <v>1918.3074993743023</v>
      </c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</row>
    <row r="175" spans="1:84" ht="16.5" x14ac:dyDescent="0.35">
      <c r="A175" s="14" t="s">
        <v>393</v>
      </c>
      <c r="B175" s="15">
        <v>6250.9375890848423</v>
      </c>
      <c r="C175" s="15">
        <v>824.35036628391049</v>
      </c>
      <c r="D175" s="15">
        <v>160.8961698980292</v>
      </c>
      <c r="E175" s="15">
        <v>752.44904188178373</v>
      </c>
      <c r="F175" s="15">
        <v>38.916689830803151</v>
      </c>
      <c r="G175" s="15"/>
      <c r="H175" s="15">
        <v>445.98734151174665</v>
      </c>
      <c r="I175" s="15">
        <v>1405.9478490081754</v>
      </c>
      <c r="J175" s="15"/>
      <c r="K175" s="15">
        <v>460.11031925350932</v>
      </c>
      <c r="L175" s="15"/>
      <c r="M175" s="15">
        <v>2038.2266346402566</v>
      </c>
      <c r="N175" s="15">
        <v>1933.032081529383</v>
      </c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</row>
    <row r="176" spans="1:84" ht="16.5" x14ac:dyDescent="0.35">
      <c r="A176" s="14" t="s">
        <v>394</v>
      </c>
      <c r="B176" s="15">
        <v>6209.8663808876263</v>
      </c>
      <c r="C176" s="15">
        <v>777.1227825861223</v>
      </c>
      <c r="D176" s="15">
        <v>155.51642521016703</v>
      </c>
      <c r="E176" s="15">
        <v>753.89510505710939</v>
      </c>
      <c r="F176" s="15">
        <v>39.110819653148845</v>
      </c>
      <c r="G176" s="15"/>
      <c r="H176" s="15">
        <v>443.87809289955072</v>
      </c>
      <c r="I176" s="15">
        <v>1409.5397212774901</v>
      </c>
      <c r="J176" s="15"/>
      <c r="K176" s="15">
        <v>451.53113078474843</v>
      </c>
      <c r="L176" s="15"/>
      <c r="M176" s="15">
        <v>2057.1228388198683</v>
      </c>
      <c r="N176" s="15">
        <v>1950.9530370686405</v>
      </c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  <c r="CE176" s="15"/>
      <c r="CF176" s="15"/>
    </row>
    <row r="177" spans="1:84" ht="16.5" x14ac:dyDescent="0.35">
      <c r="A177" s="14" t="s">
        <v>395</v>
      </c>
      <c r="B177" s="15">
        <v>6183.0815732508991</v>
      </c>
      <c r="C177" s="15">
        <v>746.971777603536</v>
      </c>
      <c r="D177" s="15">
        <v>154.27614358039179</v>
      </c>
      <c r="E177" s="15">
        <v>755.20899495233675</v>
      </c>
      <c r="F177" s="15">
        <v>41.145522758475956</v>
      </c>
      <c r="G177" s="15"/>
      <c r="H177" s="15">
        <v>446.30073587556456</v>
      </c>
      <c r="I177" s="15">
        <v>1407.8855409867924</v>
      </c>
      <c r="J177" s="15"/>
      <c r="K177" s="15">
        <v>444.45492688341517</v>
      </c>
      <c r="L177" s="15"/>
      <c r="M177" s="15">
        <v>2066.7265773508825</v>
      </c>
      <c r="N177" s="15">
        <v>1960.061118754732</v>
      </c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</row>
    <row r="178" spans="1:84" ht="16.5" x14ac:dyDescent="0.35">
      <c r="A178" s="14" t="s">
        <v>396</v>
      </c>
      <c r="B178" s="15">
        <v>6143.0598939083939</v>
      </c>
      <c r="C178" s="15">
        <v>721.48960910867299</v>
      </c>
      <c r="D178" s="15">
        <v>157.47629345921956</v>
      </c>
      <c r="E178" s="15">
        <v>766.81261176265059</v>
      </c>
      <c r="F178" s="15">
        <v>40.870540055602795</v>
      </c>
      <c r="G178" s="15"/>
      <c r="H178" s="15">
        <v>442.78057790434156</v>
      </c>
      <c r="I178" s="15">
        <v>1397.0610294551036</v>
      </c>
      <c r="J178" s="15"/>
      <c r="K178" s="15">
        <v>437.1653728632777</v>
      </c>
      <c r="L178" s="15"/>
      <c r="M178" s="15">
        <v>2060.8142064991725</v>
      </c>
      <c r="N178" s="15">
        <v>1954.4538902257652</v>
      </c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</row>
    <row r="179" spans="1:84" ht="16.5" x14ac:dyDescent="0.35">
      <c r="A179" s="14" t="s">
        <v>397</v>
      </c>
      <c r="B179" s="15">
        <v>6169.1002969067104</v>
      </c>
      <c r="C179" s="15">
        <v>728.6926052117866</v>
      </c>
      <c r="D179" s="15">
        <v>164.40052549310269</v>
      </c>
      <c r="E179" s="15">
        <v>766.89255275551227</v>
      </c>
      <c r="F179" s="15">
        <v>38.614930181484731</v>
      </c>
      <c r="G179" s="15"/>
      <c r="H179" s="15">
        <v>445.49726949471506</v>
      </c>
      <c r="I179" s="15">
        <v>1406.708133710968</v>
      </c>
      <c r="J179" s="15"/>
      <c r="K179" s="15">
        <v>428.26380430753147</v>
      </c>
      <c r="L179" s="15"/>
      <c r="M179" s="15">
        <v>2074.5236908616444</v>
      </c>
      <c r="N179" s="15">
        <v>1967.4558168238646</v>
      </c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</row>
    <row r="180" spans="1:84" ht="16.5" x14ac:dyDescent="0.35">
      <c r="A180" s="14" t="s">
        <v>398</v>
      </c>
      <c r="B180" s="15">
        <v>6202.6261101876689</v>
      </c>
      <c r="C180" s="15">
        <v>740.63402227847007</v>
      </c>
      <c r="D180" s="15">
        <v>168.71842808805104</v>
      </c>
      <c r="E180" s="15">
        <v>764.34258261683374</v>
      </c>
      <c r="F180" s="15">
        <v>35.279370897575717</v>
      </c>
      <c r="G180" s="15"/>
      <c r="H180" s="15">
        <v>451.2369866993339</v>
      </c>
      <c r="I180" s="15">
        <v>1400.6763531129598</v>
      </c>
      <c r="J180" s="15"/>
      <c r="K180" s="15">
        <v>425.92359305088462</v>
      </c>
      <c r="L180" s="15"/>
      <c r="M180" s="15">
        <v>2097.9915694023166</v>
      </c>
      <c r="N180" s="15">
        <v>1989.7124988500814</v>
      </c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</row>
    <row r="181" spans="1:84" ht="16.5" x14ac:dyDescent="0.35">
      <c r="A181" s="14" t="s">
        <v>399</v>
      </c>
      <c r="B181" s="15">
        <v>6309.1225290666598</v>
      </c>
      <c r="C181" s="15">
        <v>772.0636569426797</v>
      </c>
      <c r="D181" s="15">
        <v>174.25210517588502</v>
      </c>
      <c r="E181" s="15">
        <v>767.14156146420305</v>
      </c>
      <c r="F181" s="15">
        <v>35.014042358459349</v>
      </c>
      <c r="G181" s="15"/>
      <c r="H181" s="15">
        <v>464.56323263783094</v>
      </c>
      <c r="I181" s="15">
        <v>1435.1479465468324</v>
      </c>
      <c r="J181" s="15"/>
      <c r="K181" s="15">
        <v>431.34425838802252</v>
      </c>
      <c r="L181" s="15"/>
      <c r="M181" s="15">
        <v>2113.1481284415136</v>
      </c>
      <c r="N181" s="15">
        <v>2004.0868154105813</v>
      </c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</row>
    <row r="182" spans="1:84" ht="16.5" x14ac:dyDescent="0.35">
      <c r="A182" s="14" t="s">
        <v>400</v>
      </c>
      <c r="B182" s="15">
        <v>6420.9483928701175</v>
      </c>
      <c r="C182" s="15">
        <v>812.16536321115484</v>
      </c>
      <c r="D182" s="15">
        <v>171.56541759952407</v>
      </c>
      <c r="E182" s="15">
        <v>774.01244103870476</v>
      </c>
      <c r="F182" s="15">
        <v>34.893585348921526</v>
      </c>
      <c r="G182" s="15"/>
      <c r="H182" s="15">
        <v>479.83367661177942</v>
      </c>
      <c r="I182" s="15">
        <v>1466.347458445681</v>
      </c>
      <c r="J182" s="15"/>
      <c r="K182" s="15">
        <v>434.72123058789805</v>
      </c>
      <c r="L182" s="15"/>
      <c r="M182" s="15">
        <v>2127.2800557389073</v>
      </c>
      <c r="N182" s="15">
        <v>2017.4893823162604</v>
      </c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</row>
    <row r="183" spans="1:84" ht="16.5" x14ac:dyDescent="0.35">
      <c r="A183" s="14" t="s">
        <v>401</v>
      </c>
      <c r="B183" s="15">
        <v>6556.3841904259998</v>
      </c>
      <c r="C183" s="15">
        <v>856.44156133639638</v>
      </c>
      <c r="D183" s="15">
        <v>168.92915521418547</v>
      </c>
      <c r="E183" s="15">
        <v>772.43710587873704</v>
      </c>
      <c r="F183" s="15">
        <v>35.687819012675462</v>
      </c>
      <c r="G183" s="15"/>
      <c r="H183" s="15">
        <v>496.68757015979452</v>
      </c>
      <c r="I183" s="15">
        <v>1524.7126985174802</v>
      </c>
      <c r="J183" s="15"/>
      <c r="K183" s="15">
        <v>443.92035401988335</v>
      </c>
      <c r="L183" s="15"/>
      <c r="M183" s="15">
        <v>2138.244362721483</v>
      </c>
      <c r="N183" s="15">
        <v>2027.8878123970235</v>
      </c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</row>
    <row r="184" spans="1:84" ht="16.5" x14ac:dyDescent="0.35">
      <c r="A184" s="14" t="s">
        <v>402</v>
      </c>
      <c r="B184" s="15">
        <v>6570.1716783048169</v>
      </c>
      <c r="C184" s="15">
        <v>872.03721676666612</v>
      </c>
      <c r="D184" s="15">
        <v>170.78225442798802</v>
      </c>
      <c r="E184" s="15">
        <v>759.56746202958152</v>
      </c>
      <c r="F184" s="15">
        <v>34.35624229993855</v>
      </c>
      <c r="G184" s="15"/>
      <c r="H184" s="15">
        <v>495.23705433388369</v>
      </c>
      <c r="I184" s="15">
        <v>1536.2939118214301</v>
      </c>
      <c r="J184" s="15"/>
      <c r="K184" s="15">
        <v>455.15624793566792</v>
      </c>
      <c r="L184" s="15"/>
      <c r="M184" s="15">
        <v>2129.4912337724309</v>
      </c>
      <c r="N184" s="15">
        <v>2019.5864396327195</v>
      </c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5"/>
    </row>
    <row r="185" spans="1:84" ht="16.5" x14ac:dyDescent="0.35">
      <c r="A185" s="14" t="s">
        <v>403</v>
      </c>
      <c r="B185" s="15">
        <v>6541.3418553971942</v>
      </c>
      <c r="C185" s="15">
        <v>872.77304436745362</v>
      </c>
      <c r="D185" s="15">
        <v>165.18410427048727</v>
      </c>
      <c r="E185" s="15">
        <v>740.42108983256401</v>
      </c>
      <c r="F185" s="15">
        <v>35.385443349278226</v>
      </c>
      <c r="G185" s="15"/>
      <c r="H185" s="15">
        <v>504.47899414437455</v>
      </c>
      <c r="I185" s="15">
        <v>1536.7342710850546</v>
      </c>
      <c r="J185" s="15"/>
      <c r="K185" s="15">
        <v>465.91900035530807</v>
      </c>
      <c r="L185" s="15"/>
      <c r="M185" s="15">
        <v>2103.3074373841355</v>
      </c>
      <c r="N185" s="15">
        <v>1994.7540105129121</v>
      </c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  <c r="CE185" s="15"/>
      <c r="CF185" s="15"/>
    </row>
    <row r="186" spans="1:84" ht="16.5" x14ac:dyDescent="0.35">
      <c r="A186" s="14" t="s">
        <v>404</v>
      </c>
      <c r="B186" s="15">
        <v>6529.6946010777256</v>
      </c>
      <c r="C186" s="15">
        <v>868.71955696219834</v>
      </c>
      <c r="D186" s="15">
        <v>167.74280770742419</v>
      </c>
      <c r="E186" s="15">
        <v>735.29154583206957</v>
      </c>
      <c r="F186" s="15">
        <v>33.780961761540524</v>
      </c>
      <c r="G186" s="15"/>
      <c r="H186" s="15">
        <v>508.09189220547097</v>
      </c>
      <c r="I186" s="15">
        <v>1507.5630436644317</v>
      </c>
      <c r="J186" s="15"/>
      <c r="K186" s="15">
        <v>475.18334959936948</v>
      </c>
      <c r="L186" s="15"/>
      <c r="M186" s="15">
        <v>2111.5765748406584</v>
      </c>
      <c r="N186" s="15">
        <v>2002.5963709837122</v>
      </c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5"/>
      <c r="CB186" s="15"/>
      <c r="CC186" s="15"/>
      <c r="CD186" s="15"/>
      <c r="CE186" s="15"/>
      <c r="CF186" s="15"/>
    </row>
    <row r="187" spans="1:84" ht="16.5" x14ac:dyDescent="0.35">
      <c r="A187" s="14" t="s">
        <v>405</v>
      </c>
      <c r="B187" s="15">
        <v>6520.8679139742026</v>
      </c>
      <c r="C187" s="15">
        <v>846.67425969676265</v>
      </c>
      <c r="D187" s="15">
        <v>164.05626608080601</v>
      </c>
      <c r="E187" s="15">
        <v>733.13768078634087</v>
      </c>
      <c r="F187" s="15">
        <v>33.59876434207586</v>
      </c>
      <c r="G187" s="15"/>
      <c r="H187" s="15">
        <v>511.53148448727512</v>
      </c>
      <c r="I187" s="15">
        <v>1521.8385260382368</v>
      </c>
      <c r="J187" s="15"/>
      <c r="K187" s="15">
        <v>473.81565001577854</v>
      </c>
      <c r="L187" s="15"/>
      <c r="M187" s="15">
        <v>2116.4650469368398</v>
      </c>
      <c r="N187" s="15">
        <v>2007.2325450141079</v>
      </c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15"/>
      <c r="BV187" s="15"/>
      <c r="BW187" s="15"/>
      <c r="BX187" s="15"/>
      <c r="BY187" s="15"/>
      <c r="BZ187" s="15"/>
      <c r="CA187" s="15"/>
      <c r="CB187" s="15"/>
      <c r="CC187" s="15"/>
      <c r="CD187" s="15"/>
      <c r="CE187" s="15"/>
      <c r="CF187" s="15"/>
    </row>
    <row r="188" spans="1:84" ht="16.5" x14ac:dyDescent="0.35">
      <c r="A188" s="14" t="s">
        <v>406</v>
      </c>
      <c r="B188" s="15">
        <v>6514.8952374632981</v>
      </c>
      <c r="C188" s="15">
        <v>800.26518726673976</v>
      </c>
      <c r="D188" s="15">
        <v>167.76333458094143</v>
      </c>
      <c r="E188" s="15">
        <v>753.28683408149436</v>
      </c>
      <c r="F188" s="15">
        <v>32.800727699363868</v>
      </c>
      <c r="G188" s="15"/>
      <c r="H188" s="15">
        <v>495.3616404352112</v>
      </c>
      <c r="I188" s="15">
        <v>1503.5161125804707</v>
      </c>
      <c r="J188" s="15"/>
      <c r="K188" s="15">
        <v>475.25476314185948</v>
      </c>
      <c r="L188" s="15"/>
      <c r="M188" s="15">
        <v>2164.674221836809</v>
      </c>
      <c r="N188" s="15">
        <v>2052.9536047441261</v>
      </c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  <c r="CE188" s="15"/>
      <c r="CF188" s="15"/>
    </row>
    <row r="189" spans="1:84" ht="16.5" x14ac:dyDescent="0.35">
      <c r="A189" s="14" t="s">
        <v>407</v>
      </c>
      <c r="B189" s="15">
        <v>6484.6947443228464</v>
      </c>
      <c r="C189" s="15">
        <v>749.51257405103149</v>
      </c>
      <c r="D189" s="15">
        <v>168.3574233789397</v>
      </c>
      <c r="E189" s="15">
        <v>767.06047181603299</v>
      </c>
      <c r="F189" s="15">
        <v>32.283161035387536</v>
      </c>
      <c r="G189" s="15"/>
      <c r="H189" s="15">
        <v>477.3927786593681</v>
      </c>
      <c r="I189" s="15">
        <v>1529.8424015131429</v>
      </c>
      <c r="J189" s="15"/>
      <c r="K189" s="15">
        <v>462.49286393992963</v>
      </c>
      <c r="L189" s="15"/>
      <c r="M189" s="15">
        <v>2183.8570897689428</v>
      </c>
      <c r="N189" s="15">
        <v>2071.1464290838499</v>
      </c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  <c r="CE189" s="15"/>
      <c r="CF189" s="15"/>
    </row>
    <row r="190" spans="1:84" ht="16.5" x14ac:dyDescent="0.35">
      <c r="A190" s="14" t="s">
        <v>408</v>
      </c>
      <c r="B190" s="15">
        <v>6478.1252302785078</v>
      </c>
      <c r="C190" s="15">
        <v>721.82653111980585</v>
      </c>
      <c r="D190" s="15">
        <v>171.84319686150815</v>
      </c>
      <c r="E190" s="15">
        <v>767.14295789551545</v>
      </c>
      <c r="F190" s="15">
        <v>32.746232061007973</v>
      </c>
      <c r="G190" s="15"/>
      <c r="H190" s="15">
        <v>468.71106154274293</v>
      </c>
      <c r="I190" s="15">
        <v>1517.0750905398913</v>
      </c>
      <c r="J190" s="15"/>
      <c r="K190" s="15">
        <v>460.78847073214422</v>
      </c>
      <c r="L190" s="15"/>
      <c r="M190" s="15">
        <v>2224.6660495289188</v>
      </c>
      <c r="N190" s="15">
        <v>2109.8492048641292</v>
      </c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  <c r="CE190" s="15"/>
      <c r="CF190" s="15"/>
    </row>
    <row r="191" spans="1:84" ht="16.5" x14ac:dyDescent="0.35">
      <c r="A191" s="14" t="s">
        <v>409</v>
      </c>
      <c r="B191" s="15">
        <v>6481.8318735208322</v>
      </c>
      <c r="C191" s="15">
        <v>739.3633655229271</v>
      </c>
      <c r="D191" s="15">
        <v>167.65135501153756</v>
      </c>
      <c r="E191" s="15">
        <v>751.20161644804705</v>
      </c>
      <c r="F191" s="15">
        <v>33.828997505285365</v>
      </c>
      <c r="G191" s="15"/>
      <c r="H191" s="15">
        <v>471.89093301857918</v>
      </c>
      <c r="I191" s="15">
        <v>1530.1856311112754</v>
      </c>
      <c r="J191" s="15"/>
      <c r="K191" s="15">
        <v>448.32062404074867</v>
      </c>
      <c r="L191" s="15"/>
      <c r="M191" s="15">
        <v>2228.6576114592963</v>
      </c>
      <c r="N191" s="15">
        <v>2113.634759000111</v>
      </c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  <c r="CE191" s="15"/>
      <c r="CF191" s="15"/>
    </row>
    <row r="192" spans="1:84" ht="16.5" x14ac:dyDescent="0.35">
      <c r="A192" s="14" t="s">
        <v>410</v>
      </c>
      <c r="B192" s="15">
        <v>6493.3489553820591</v>
      </c>
      <c r="C192" s="15">
        <v>749.48191977256022</v>
      </c>
      <c r="D192" s="15">
        <v>172.45893870991785</v>
      </c>
      <c r="E192" s="15">
        <v>737.64946195115533</v>
      </c>
      <c r="F192" s="15">
        <v>32.860884991065298</v>
      </c>
      <c r="G192" s="15"/>
      <c r="H192" s="15">
        <v>473.58292627712518</v>
      </c>
      <c r="I192" s="15">
        <v>1528.3806872837163</v>
      </c>
      <c r="J192" s="15"/>
      <c r="K192" s="15">
        <v>454.99478882603273</v>
      </c>
      <c r="L192" s="15"/>
      <c r="M192" s="15">
        <v>2234.5895375950709</v>
      </c>
      <c r="N192" s="15">
        <v>2119.260533548847</v>
      </c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  <c r="CE192" s="15"/>
      <c r="CF192" s="15"/>
    </row>
    <row r="193" spans="1:84" ht="16.5" x14ac:dyDescent="0.35">
      <c r="A193" s="14" t="s">
        <v>411</v>
      </c>
      <c r="B193" s="15">
        <v>6523.8130406352211</v>
      </c>
      <c r="C193" s="15">
        <v>778.30461158462424</v>
      </c>
      <c r="D193" s="15">
        <v>171.19161579211038</v>
      </c>
      <c r="E193" s="15">
        <v>739.81788152537399</v>
      </c>
      <c r="F193" s="15">
        <v>35.189246587531699</v>
      </c>
      <c r="G193" s="15"/>
      <c r="H193" s="15">
        <v>486.00629028153963</v>
      </c>
      <c r="I193" s="15">
        <v>1517.0861096707642</v>
      </c>
      <c r="J193" s="15"/>
      <c r="K193" s="15">
        <v>448.00246235327774</v>
      </c>
      <c r="L193" s="15"/>
      <c r="M193" s="15">
        <v>2234.4460649953553</v>
      </c>
      <c r="N193" s="15">
        <v>2119.1244656880131</v>
      </c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  <c r="CF193" s="15"/>
    </row>
    <row r="194" spans="1:84" ht="16.5" x14ac:dyDescent="0.35">
      <c r="A194" s="14" t="s">
        <v>412</v>
      </c>
      <c r="B194" s="15">
        <v>6573.1067420742265</v>
      </c>
      <c r="C194" s="15">
        <v>812.31771712403702</v>
      </c>
      <c r="D194" s="15">
        <v>169.70785243547138</v>
      </c>
      <c r="E194" s="15">
        <v>740.28580654949621</v>
      </c>
      <c r="F194" s="15">
        <v>34.671837118007545</v>
      </c>
      <c r="G194" s="15"/>
      <c r="H194" s="15">
        <v>496.00579095468822</v>
      </c>
      <c r="I194" s="15">
        <v>1515.1693416845576</v>
      </c>
      <c r="J194" s="15"/>
      <c r="K194" s="15">
        <v>453.39854606875042</v>
      </c>
      <c r="L194" s="15"/>
      <c r="M194" s="15">
        <v>2232.4103594283974</v>
      </c>
      <c r="N194" s="15">
        <v>2117.1938245597889</v>
      </c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</row>
    <row r="195" spans="1:84" ht="16.5" x14ac:dyDescent="0.35">
      <c r="A195" s="14" t="s">
        <v>413</v>
      </c>
      <c r="B195" s="15">
        <v>6648.5161287719247</v>
      </c>
      <c r="C195" s="15">
        <v>861.09667482326643</v>
      </c>
      <c r="D195" s="15">
        <v>162.82110653001288</v>
      </c>
      <c r="E195" s="15">
        <v>747.9566203170906</v>
      </c>
      <c r="F195" s="15">
        <v>36.914011043258121</v>
      </c>
      <c r="G195" s="15"/>
      <c r="H195" s="15">
        <v>499.83296703515725</v>
      </c>
      <c r="I195" s="15">
        <v>1527.0817739741633</v>
      </c>
      <c r="J195" s="15"/>
      <c r="K195" s="15">
        <v>455.99594026224906</v>
      </c>
      <c r="L195" s="15"/>
      <c r="M195" s="15">
        <v>2231.5913007305821</v>
      </c>
      <c r="N195" s="15">
        <v>2116.4170381550662</v>
      </c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</row>
    <row r="196" spans="1:84" ht="16.5" x14ac:dyDescent="0.35">
      <c r="A196" s="14" t="s">
        <v>414</v>
      </c>
      <c r="B196" s="15">
        <v>6688.5017565666203</v>
      </c>
      <c r="C196" s="15">
        <v>899.75438220030253</v>
      </c>
      <c r="D196" s="15">
        <v>168.3339115191591</v>
      </c>
      <c r="E196" s="15">
        <v>746.02211794769835</v>
      </c>
      <c r="F196" s="15">
        <v>37.861681711865984</v>
      </c>
      <c r="G196" s="15"/>
      <c r="H196" s="15">
        <v>489.76679560911674</v>
      </c>
      <c r="I196" s="15">
        <v>1536.8808051281567</v>
      </c>
      <c r="J196" s="15"/>
      <c r="K196" s="15">
        <v>463.38969053926002</v>
      </c>
      <c r="L196" s="15"/>
      <c r="M196" s="15">
        <v>2223.2593090994851</v>
      </c>
      <c r="N196" s="15">
        <v>2108.515067465341</v>
      </c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</row>
    <row r="197" spans="1:84" ht="16.5" x14ac:dyDescent="0.35">
      <c r="A197" s="14" t="s">
        <v>415</v>
      </c>
      <c r="B197" s="15">
        <v>6685.3835400351618</v>
      </c>
      <c r="C197" s="15">
        <v>885.20168147711945</v>
      </c>
      <c r="D197" s="15">
        <v>175.56806049729553</v>
      </c>
      <c r="E197" s="15">
        <v>746.69330970599231</v>
      </c>
      <c r="F197" s="15">
        <v>38.710412683910612</v>
      </c>
      <c r="G197" s="15"/>
      <c r="H197" s="15">
        <v>495.13996370224925</v>
      </c>
      <c r="I197" s="15">
        <v>1529.7743395647328</v>
      </c>
      <c r="J197" s="15"/>
      <c r="K197" s="15">
        <v>479.09796780244386</v>
      </c>
      <c r="L197" s="15"/>
      <c r="M197" s="15">
        <v>2213.2568684005714</v>
      </c>
      <c r="N197" s="15">
        <v>2099.0288609581789</v>
      </c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</row>
    <row r="198" spans="1:84" ht="16.5" x14ac:dyDescent="0.35">
      <c r="A198" s="14" t="s">
        <v>416</v>
      </c>
      <c r="B198" s="15">
        <v>6654.9950263859328</v>
      </c>
      <c r="C198" s="15">
        <v>863.23393812315771</v>
      </c>
      <c r="D198" s="15">
        <v>176.59304628586619</v>
      </c>
      <c r="E198" s="15">
        <v>745.66824660352938</v>
      </c>
      <c r="F198" s="15">
        <v>39.518930703786197</v>
      </c>
      <c r="G198" s="15"/>
      <c r="H198" s="15">
        <v>511.34698777834245</v>
      </c>
      <c r="I198" s="15">
        <v>1496.5088648025535</v>
      </c>
      <c r="J198" s="15"/>
      <c r="K198" s="15">
        <v>501.06149523163316</v>
      </c>
      <c r="L198" s="15"/>
      <c r="M198" s="15">
        <v>2193.4606441089109</v>
      </c>
      <c r="N198" s="15">
        <v>2080.2543360851464</v>
      </c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</row>
    <row r="199" spans="1:84" ht="16.5" x14ac:dyDescent="0.35">
      <c r="A199" s="14" t="s">
        <v>417</v>
      </c>
      <c r="B199" s="15">
        <v>6641.338218269977</v>
      </c>
      <c r="C199" s="15">
        <v>808.03187747219863</v>
      </c>
      <c r="D199" s="15">
        <v>179.5824330896651</v>
      </c>
      <c r="E199" s="15">
        <v>755.86865513306236</v>
      </c>
      <c r="F199" s="15">
        <v>39.720503779847476</v>
      </c>
      <c r="G199" s="15"/>
      <c r="H199" s="15">
        <v>497.95774996532708</v>
      </c>
      <c r="I199" s="15">
        <v>1494.3406177863758</v>
      </c>
      <c r="J199" s="15"/>
      <c r="K199" s="15">
        <v>507.3517735248746</v>
      </c>
      <c r="L199" s="15"/>
      <c r="M199" s="15">
        <v>2232.8146921067387</v>
      </c>
      <c r="N199" s="15">
        <v>2117.5772892960263</v>
      </c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</row>
    <row r="200" spans="1:84" ht="16.5" x14ac:dyDescent="0.35">
      <c r="A200" s="14" t="s">
        <v>418</v>
      </c>
      <c r="B200" s="15">
        <v>6611.1321744028237</v>
      </c>
      <c r="C200" s="15">
        <v>768.48661902400659</v>
      </c>
      <c r="D200" s="15">
        <v>172.65322742974138</v>
      </c>
      <c r="E200" s="15">
        <v>763.68174947157934</v>
      </c>
      <c r="F200" s="15">
        <v>46.119615836068192</v>
      </c>
      <c r="G200" s="15"/>
      <c r="H200" s="15">
        <v>499.98610595908815</v>
      </c>
      <c r="I200" s="15">
        <v>1499.8476428170866</v>
      </c>
      <c r="J200" s="15"/>
      <c r="K200" s="15">
        <v>492.61242350366086</v>
      </c>
      <c r="L200" s="15"/>
      <c r="M200" s="15">
        <v>2244.6995568850339</v>
      </c>
      <c r="N200" s="15">
        <v>2128.848766427488</v>
      </c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</row>
    <row r="201" spans="1:84" ht="16.5" x14ac:dyDescent="0.35">
      <c r="A201" s="14" t="s">
        <v>419</v>
      </c>
      <c r="B201" s="15">
        <v>6554.4906084109853</v>
      </c>
      <c r="C201" s="15">
        <v>719.51676437335027</v>
      </c>
      <c r="D201" s="15">
        <v>163.02600918293084</v>
      </c>
      <c r="E201" s="15">
        <v>767.44353340822647</v>
      </c>
      <c r="F201" s="15">
        <v>53.128130931936617</v>
      </c>
      <c r="G201" s="15"/>
      <c r="H201" s="15">
        <v>490.43743824655184</v>
      </c>
      <c r="I201" s="15">
        <v>1484.1317771035963</v>
      </c>
      <c r="J201" s="15"/>
      <c r="K201" s="15">
        <v>491.25366988484416</v>
      </c>
      <c r="L201" s="15"/>
      <c r="M201" s="15">
        <v>2261.6773949448216</v>
      </c>
      <c r="N201" s="15">
        <v>2144.9503643002745</v>
      </c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</row>
    <row r="202" spans="1:84" ht="16.5" x14ac:dyDescent="0.35">
      <c r="A202" s="14" t="s">
        <v>420</v>
      </c>
      <c r="B202" s="15">
        <v>6539.6153186170113</v>
      </c>
      <c r="C202" s="15">
        <v>705.35447888558815</v>
      </c>
      <c r="D202" s="15">
        <v>159.26035682379529</v>
      </c>
      <c r="E202" s="15">
        <v>778.95469457050388</v>
      </c>
      <c r="F202" s="15">
        <v>56.347611021115704</v>
      </c>
      <c r="G202" s="15"/>
      <c r="H202" s="15">
        <v>497.28580356284135</v>
      </c>
      <c r="I202" s="15">
        <v>1473.4624340917615</v>
      </c>
      <c r="J202" s="15"/>
      <c r="K202" s="15">
        <v>480.35910650126971</v>
      </c>
      <c r="L202" s="15"/>
      <c r="M202" s="15">
        <v>2262.4989999999998</v>
      </c>
      <c r="N202" s="15">
        <v>2145.7295656427623</v>
      </c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</row>
    <row r="203" spans="1:84" ht="16.5" x14ac:dyDescent="0.35">
      <c r="A203" s="14" t="s">
        <v>421</v>
      </c>
      <c r="B203" s="15">
        <v>6548.5194042250459</v>
      </c>
      <c r="C203" s="15">
        <v>704.41727334035431</v>
      </c>
      <c r="D203" s="15">
        <v>160.23625940620286</v>
      </c>
      <c r="E203" s="15">
        <v>772.12048553844431</v>
      </c>
      <c r="F203" s="15">
        <v>56.486477171499494</v>
      </c>
      <c r="G203" s="15"/>
      <c r="H203" s="15">
        <v>503.96640942215356</v>
      </c>
      <c r="I203" s="15">
        <v>1502.0869497719018</v>
      </c>
      <c r="J203" s="15"/>
      <c r="K203" s="15">
        <v>476.33520997846477</v>
      </c>
      <c r="L203" s="15"/>
      <c r="M203" s="15">
        <v>2252.873</v>
      </c>
      <c r="N203" s="15">
        <v>2136.6003714204103</v>
      </c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</row>
    <row r="204" spans="1:84" ht="16.5" x14ac:dyDescent="0.35">
      <c r="A204" s="14" t="s">
        <v>422</v>
      </c>
      <c r="B204" s="15">
        <v>6583.0198216220388</v>
      </c>
      <c r="C204" s="15">
        <v>716.73680085406943</v>
      </c>
      <c r="D204" s="15">
        <v>159.67886186381651</v>
      </c>
      <c r="E204" s="15">
        <v>773.35688948429822</v>
      </c>
      <c r="F204" s="15">
        <v>56.144652801324014</v>
      </c>
      <c r="G204" s="15"/>
      <c r="H204" s="15">
        <v>513.58426073523037</v>
      </c>
      <c r="I204" s="15">
        <v>1496.8775357494208</v>
      </c>
      <c r="J204" s="15"/>
      <c r="K204" s="15">
        <v>472.2793703125883</v>
      </c>
      <c r="L204" s="15"/>
      <c r="M204" s="15">
        <v>2270.5720000000001</v>
      </c>
      <c r="N204" s="15">
        <v>2153.3859114724996</v>
      </c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</row>
    <row r="205" spans="1:84" ht="16.5" x14ac:dyDescent="0.35">
      <c r="A205" s="14" t="s">
        <v>423</v>
      </c>
      <c r="B205" s="15">
        <v>6649.5100900264251</v>
      </c>
      <c r="C205" s="15">
        <v>736.16806456397114</v>
      </c>
      <c r="D205" s="15">
        <v>156.58119355448918</v>
      </c>
      <c r="E205" s="15">
        <v>776.84380581302094</v>
      </c>
      <c r="F205" s="15">
        <v>58.773953648700655</v>
      </c>
      <c r="G205" s="15"/>
      <c r="H205" s="15">
        <v>514.23527993619518</v>
      </c>
      <c r="I205" s="15">
        <v>1523.7238618191282</v>
      </c>
      <c r="J205" s="15"/>
      <c r="K205" s="15">
        <v>481.1736566495938</v>
      </c>
      <c r="L205" s="15"/>
      <c r="M205" s="15">
        <v>2277.9390000000003</v>
      </c>
      <c r="N205" s="15">
        <v>2160.3726945429412</v>
      </c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</row>
    <row r="206" spans="1:84" ht="16.5" x14ac:dyDescent="0.35">
      <c r="A206" s="14" t="s">
        <v>424</v>
      </c>
      <c r="B206" s="15">
        <v>6727.0207805015025</v>
      </c>
      <c r="C206" s="15">
        <v>766.40869475146519</v>
      </c>
      <c r="D206" s="15">
        <v>155.12830487843294</v>
      </c>
      <c r="E206" s="15">
        <v>775.12882351962651</v>
      </c>
      <c r="F206" s="15">
        <v>59.32789224858324</v>
      </c>
      <c r="G206" s="15"/>
      <c r="H206" s="15">
        <v>515.4023275920423</v>
      </c>
      <c r="I206" s="15">
        <v>1532.8787502106816</v>
      </c>
      <c r="J206" s="15"/>
      <c r="K206" s="15">
        <v>486.2122177170238</v>
      </c>
      <c r="L206" s="15"/>
      <c r="M206" s="15">
        <v>2308.69</v>
      </c>
      <c r="N206" s="15">
        <v>2189.5366101394029</v>
      </c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</row>
    <row r="207" spans="1:84" ht="16.5" x14ac:dyDescent="0.35">
      <c r="A207" s="14" t="s">
        <v>425</v>
      </c>
      <c r="B207" s="15">
        <v>6794.0886169440173</v>
      </c>
      <c r="C207" s="15">
        <v>810.80388515888876</v>
      </c>
      <c r="D207" s="15">
        <v>159.0556731360993</v>
      </c>
      <c r="E207" s="15">
        <v>769.76158113060444</v>
      </c>
      <c r="F207" s="15">
        <v>58.493169344627923</v>
      </c>
      <c r="G207" s="15"/>
      <c r="H207" s="15">
        <v>506.9390779795001</v>
      </c>
      <c r="I207" s="15">
        <v>1569.2306459679367</v>
      </c>
      <c r="J207" s="15"/>
      <c r="K207" s="15">
        <v>487.98882017432578</v>
      </c>
      <c r="L207" s="15"/>
      <c r="M207" s="15">
        <v>2308.7339999999999</v>
      </c>
      <c r="N207" s="15">
        <v>2189.5783392632115</v>
      </c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</row>
    <row r="208" spans="1:84" ht="16.5" x14ac:dyDescent="0.35">
      <c r="A208" s="14" t="s">
        <v>426</v>
      </c>
      <c r="B208" s="15">
        <v>6803.6041828419638</v>
      </c>
      <c r="C208" s="15">
        <v>831.52872879151869</v>
      </c>
      <c r="D208" s="15">
        <v>156.08410459865607</v>
      </c>
      <c r="E208" s="15">
        <v>757.6014656512491</v>
      </c>
      <c r="F208" s="15">
        <v>59.611728555961115</v>
      </c>
      <c r="G208" s="15"/>
      <c r="H208" s="15">
        <v>514.05624965592995</v>
      </c>
      <c r="I208" s="15">
        <v>1578.5466247074733</v>
      </c>
      <c r="J208" s="15"/>
      <c r="K208" s="15">
        <v>492.99825661130825</v>
      </c>
      <c r="L208" s="15"/>
      <c r="M208" s="15">
        <v>2290.5079999999998</v>
      </c>
      <c r="N208" s="15">
        <v>2172.2929981145944</v>
      </c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</row>
    <row r="209" spans="1:84" ht="16.5" x14ac:dyDescent="0.35">
      <c r="A209" s="14" t="s">
        <v>427</v>
      </c>
      <c r="B209" s="15">
        <v>6827.3533566667711</v>
      </c>
      <c r="C209" s="15">
        <v>828.55467632077125</v>
      </c>
      <c r="D209" s="15">
        <v>158.73950993992608</v>
      </c>
      <c r="E209" s="15">
        <v>753.03797768468041</v>
      </c>
      <c r="F209" s="15">
        <v>52.81949520037584</v>
      </c>
      <c r="G209" s="15"/>
      <c r="H209" s="15">
        <v>521.45393401748129</v>
      </c>
      <c r="I209" s="15">
        <v>1593.7808150006181</v>
      </c>
      <c r="J209" s="15"/>
      <c r="K209" s="15">
        <v>510.61396051104975</v>
      </c>
      <c r="L209" s="15"/>
      <c r="M209" s="15">
        <v>2285.134</v>
      </c>
      <c r="N209" s="15">
        <v>2167.1963546748566</v>
      </c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</row>
    <row r="210" spans="1:84" ht="16.5" x14ac:dyDescent="0.35">
      <c r="A210" s="14" t="s">
        <v>428</v>
      </c>
      <c r="B210" s="15">
        <v>6844.8425407645309</v>
      </c>
      <c r="C210" s="15">
        <v>823.2120140371743</v>
      </c>
      <c r="D210" s="15">
        <v>169.69922489628965</v>
      </c>
      <c r="E210" s="15">
        <v>778.77189785042594</v>
      </c>
      <c r="F210" s="15">
        <v>50.6006887975403</v>
      </c>
      <c r="G210" s="15"/>
      <c r="H210" s="15">
        <v>520.69377336223704</v>
      </c>
      <c r="I210" s="15">
        <v>1569.4611290812054</v>
      </c>
      <c r="J210" s="15"/>
      <c r="K210" s="15">
        <v>521.96598985614708</v>
      </c>
      <c r="L210" s="15"/>
      <c r="M210" s="15">
        <v>2282.8429999999998</v>
      </c>
      <c r="N210" s="15">
        <v>2165.0235950692663</v>
      </c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  <c r="CE210" s="15"/>
      <c r="CF210" s="15"/>
    </row>
    <row r="211" spans="1:84" ht="16.5" x14ac:dyDescent="0.35">
      <c r="A211" s="14" t="s">
        <v>429</v>
      </c>
      <c r="B211" s="15">
        <v>6857.9909566344286</v>
      </c>
      <c r="C211" s="15">
        <v>798.52668940824606</v>
      </c>
      <c r="D211" s="15">
        <v>175.84156306009453</v>
      </c>
      <c r="E211" s="15">
        <v>794.70460694465623</v>
      </c>
      <c r="F211" s="15">
        <v>47.5441074874443</v>
      </c>
      <c r="G211" s="15"/>
      <c r="H211" s="15">
        <v>526.7329338323633</v>
      </c>
      <c r="I211" s="15">
        <v>1552.1848088382392</v>
      </c>
      <c r="J211" s="15"/>
      <c r="K211" s="15">
        <v>522.07966986531335</v>
      </c>
      <c r="L211" s="15"/>
      <c r="M211" s="15">
        <v>2309.1349999999998</v>
      </c>
      <c r="N211" s="15">
        <v>2189.9586433233781</v>
      </c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  <c r="CE211" s="15"/>
      <c r="CF211" s="15"/>
    </row>
    <row r="212" spans="1:84" ht="16.5" x14ac:dyDescent="0.35">
      <c r="A212" s="14" t="s">
        <v>430</v>
      </c>
      <c r="B212" s="15">
        <v>6833.7659515268297</v>
      </c>
      <c r="C212" s="15">
        <v>771.16166573086571</v>
      </c>
      <c r="D212" s="15">
        <v>175.15441067997233</v>
      </c>
      <c r="E212" s="15">
        <v>804.51867808693089</v>
      </c>
      <c r="F212" s="15">
        <v>52.561600921091653</v>
      </c>
      <c r="G212" s="15"/>
      <c r="H212" s="15">
        <v>520.33379803935054</v>
      </c>
      <c r="I212" s="15">
        <v>1531.0509943393304</v>
      </c>
      <c r="J212" s="15"/>
      <c r="K212" s="15">
        <v>512.91856433323994</v>
      </c>
      <c r="L212" s="15"/>
      <c r="M212" s="15">
        <v>2333.9670000000001</v>
      </c>
      <c r="N212" s="15">
        <v>2213.5090433783798</v>
      </c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</row>
    <row r="213" spans="1:84" ht="16.5" x14ac:dyDescent="0.35">
      <c r="A213" s="14" t="s">
        <v>431</v>
      </c>
      <c r="B213" s="15">
        <v>6780.0065543922983</v>
      </c>
      <c r="C213" s="15">
        <v>725.78693801513577</v>
      </c>
      <c r="D213" s="15">
        <v>169.2258938684927</v>
      </c>
      <c r="E213" s="15">
        <v>802.32052456358156</v>
      </c>
      <c r="F213" s="15">
        <v>53.956366431539848</v>
      </c>
      <c r="G213" s="15"/>
      <c r="H213" s="15">
        <v>515.3247797166332</v>
      </c>
      <c r="I213" s="15">
        <v>1538.8031575469045</v>
      </c>
      <c r="J213" s="15"/>
      <c r="K213" s="15">
        <v>507.91570442571322</v>
      </c>
      <c r="L213" s="15"/>
      <c r="M213" s="15">
        <v>2338.3539999999998</v>
      </c>
      <c r="N213" s="15">
        <v>2217.6696266999525</v>
      </c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  <c r="CE213" s="15"/>
      <c r="CF213" s="15"/>
    </row>
    <row r="214" spans="1:84" ht="16.5" x14ac:dyDescent="0.35">
      <c r="A214" s="14" t="s">
        <v>432</v>
      </c>
      <c r="B214" s="15">
        <v>6750.9225594593199</v>
      </c>
      <c r="C214" s="15">
        <v>703.02426299738579</v>
      </c>
      <c r="D214" s="15">
        <v>171.26176554789723</v>
      </c>
      <c r="E214" s="15">
        <v>796.37549756687611</v>
      </c>
      <c r="F214" s="15">
        <v>56.449853131837834</v>
      </c>
      <c r="G214" s="15"/>
      <c r="H214" s="15">
        <v>501.071288740216</v>
      </c>
      <c r="I214" s="15">
        <v>1555.6185115633332</v>
      </c>
      <c r="J214" s="15"/>
      <c r="K214" s="15">
        <v>502.13963255501403</v>
      </c>
      <c r="L214" s="15"/>
      <c r="M214" s="15">
        <v>2345.2219999999998</v>
      </c>
      <c r="N214" s="15">
        <v>2224.1831635708345</v>
      </c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  <c r="CE214" s="15"/>
      <c r="CF214" s="15"/>
    </row>
    <row r="215" spans="1:84" ht="16.5" x14ac:dyDescent="0.35">
      <c r="A215" s="14" t="s">
        <v>433</v>
      </c>
      <c r="B215" s="15">
        <v>6732.3524223360664</v>
      </c>
      <c r="C215" s="15">
        <v>695.0245442362824</v>
      </c>
      <c r="D215" s="15">
        <v>175.42854061885086</v>
      </c>
      <c r="E215" s="15">
        <v>795.49917560228141</v>
      </c>
      <c r="F215" s="15">
        <v>61.229290307684408</v>
      </c>
      <c r="G215" s="15"/>
      <c r="H215" s="15">
        <v>507.69253696649901</v>
      </c>
      <c r="I215" s="15">
        <v>1562.1216049957736</v>
      </c>
      <c r="J215" s="15"/>
      <c r="K215" s="15">
        <v>492.62245492811371</v>
      </c>
      <c r="L215" s="15"/>
      <c r="M215" s="15">
        <v>2329.3330000000001</v>
      </c>
      <c r="N215" s="15">
        <v>2209.1142079299716</v>
      </c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  <c r="CE215" s="15"/>
      <c r="CF215" s="15"/>
    </row>
    <row r="216" spans="1:84" ht="16.5" x14ac:dyDescent="0.35">
      <c r="A216" s="14" t="s">
        <v>434</v>
      </c>
      <c r="B216" s="15">
        <v>6752.383965559472</v>
      </c>
      <c r="C216" s="15">
        <v>702.54680008831178</v>
      </c>
      <c r="D216" s="15">
        <v>175.83790799424278</v>
      </c>
      <c r="E216" s="15">
        <v>786.62113389598346</v>
      </c>
      <c r="F216" s="15">
        <v>69.03478876057558</v>
      </c>
      <c r="G216" s="15"/>
      <c r="H216" s="15">
        <v>517.54781881169242</v>
      </c>
      <c r="I216" s="15">
        <v>1572.3917342579816</v>
      </c>
      <c r="J216" s="15"/>
      <c r="K216" s="15">
        <v>478.90851200413897</v>
      </c>
      <c r="L216" s="15"/>
      <c r="M216" s="15">
        <v>2340.9349999999999</v>
      </c>
      <c r="N216" s="15">
        <v>2220.1174191670093</v>
      </c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  <c r="CE216" s="15"/>
      <c r="CF216" s="15"/>
    </row>
    <row r="217" spans="1:84" ht="16.5" x14ac:dyDescent="0.35">
      <c r="A217" s="14" t="s">
        <v>435</v>
      </c>
      <c r="B217" s="15">
        <v>6774.4025547856227</v>
      </c>
      <c r="C217" s="15">
        <v>728.98150943770281</v>
      </c>
      <c r="D217" s="15">
        <v>173.13864186275225</v>
      </c>
      <c r="E217" s="15">
        <v>778.74525913242474</v>
      </c>
      <c r="F217" s="15">
        <v>68.508318190439212</v>
      </c>
      <c r="G217" s="15"/>
      <c r="H217" s="15">
        <v>522.17196990089826</v>
      </c>
      <c r="I217" s="15">
        <v>1557.4760071912349</v>
      </c>
      <c r="J217" s="15"/>
      <c r="K217" s="15">
        <v>475.94813424477451</v>
      </c>
      <c r="L217" s="15"/>
      <c r="M217" s="15">
        <v>2355.614</v>
      </c>
      <c r="N217" s="15">
        <v>2234.0388239031313</v>
      </c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  <c r="CE217" s="15"/>
      <c r="CF217" s="15"/>
    </row>
    <row r="218" spans="1:84" ht="16.5" x14ac:dyDescent="0.35">
      <c r="A218" s="14" t="s">
        <v>436</v>
      </c>
      <c r="B218" s="15">
        <v>6854.8805672914641</v>
      </c>
      <c r="C218" s="15">
        <v>757.74151237726437</v>
      </c>
      <c r="D218" s="15">
        <v>167.28870896708443</v>
      </c>
      <c r="E218" s="15">
        <v>789.97026375228597</v>
      </c>
      <c r="F218" s="15">
        <v>68.082563729372438</v>
      </c>
      <c r="G218" s="15"/>
      <c r="H218" s="15">
        <v>513.82647817323641</v>
      </c>
      <c r="I218" s="15">
        <v>1567.2380822790333</v>
      </c>
      <c r="J218" s="15"/>
      <c r="K218" s="15">
        <v>486.4649443489721</v>
      </c>
      <c r="L218" s="15"/>
      <c r="M218" s="15">
        <v>2383.2449999999999</v>
      </c>
      <c r="N218" s="15">
        <v>2260.2437652658787</v>
      </c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  <c r="CE218" s="15"/>
      <c r="CF218" s="15"/>
    </row>
    <row r="219" spans="1:84" ht="16.5" x14ac:dyDescent="0.35">
      <c r="A219" s="14" t="s">
        <v>437</v>
      </c>
      <c r="B219" s="15">
        <v>6959.6853216602458</v>
      </c>
      <c r="C219" s="15">
        <v>796.11377891311145</v>
      </c>
      <c r="D219" s="15">
        <v>170.18169358871583</v>
      </c>
      <c r="E219" s="15">
        <v>787.35140219981258</v>
      </c>
      <c r="F219" s="15">
        <v>61.308642393617994</v>
      </c>
      <c r="G219" s="15"/>
      <c r="H219" s="15">
        <v>521.94028365584893</v>
      </c>
      <c r="I219" s="15">
        <v>1592.5007663124109</v>
      </c>
      <c r="J219" s="15"/>
      <c r="K219" s="15">
        <v>506.24056842287382</v>
      </c>
      <c r="L219" s="15"/>
      <c r="M219" s="15">
        <v>2398.9580000000001</v>
      </c>
      <c r="N219" s="15">
        <v>2275.145804411507</v>
      </c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  <c r="CE219" s="15"/>
      <c r="CF219" s="15"/>
    </row>
    <row r="220" spans="1:84" ht="16.5" x14ac:dyDescent="0.35">
      <c r="A220" s="14" t="s">
        <v>438</v>
      </c>
      <c r="B220" s="15">
        <v>7048.9784001131993</v>
      </c>
      <c r="C220" s="15">
        <v>820.82273057259169</v>
      </c>
      <c r="D220" s="15">
        <v>175.09592962634491</v>
      </c>
      <c r="E220" s="15">
        <v>782.29739439142656</v>
      </c>
      <c r="F220" s="15">
        <v>61.026332087892712</v>
      </c>
      <c r="G220" s="15"/>
      <c r="H220" s="15">
        <v>544.81116261444868</v>
      </c>
      <c r="I220" s="15">
        <v>1634.2999941445537</v>
      </c>
      <c r="J220" s="15"/>
      <c r="K220" s="15">
        <v>516.25474377579883</v>
      </c>
      <c r="L220" s="15"/>
      <c r="M220" s="15">
        <v>2392.835</v>
      </c>
      <c r="N220" s="15">
        <v>2269.338817477842</v>
      </c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  <c r="CD220" s="15"/>
      <c r="CE220" s="15"/>
      <c r="CF220" s="15"/>
    </row>
    <row r="221" spans="1:84" ht="16.5" x14ac:dyDescent="0.35">
      <c r="A221" s="14" t="s">
        <v>439</v>
      </c>
      <c r="B221" s="15">
        <v>7039.3801731015401</v>
      </c>
      <c r="C221" s="15">
        <v>834.68884412786406</v>
      </c>
      <c r="D221" s="15">
        <v>171.81002542565429</v>
      </c>
      <c r="E221" s="15">
        <v>786.80760492199272</v>
      </c>
      <c r="F221" s="15">
        <v>62.964354186655527</v>
      </c>
      <c r="G221" s="15"/>
      <c r="H221" s="15">
        <v>546.12660435286864</v>
      </c>
      <c r="I221" s="15">
        <v>1633.9679001964032</v>
      </c>
      <c r="J221" s="15"/>
      <c r="K221" s="15">
        <v>537.10422115942879</v>
      </c>
      <c r="L221" s="15"/>
      <c r="M221" s="15">
        <v>2342.0129999999999</v>
      </c>
      <c r="N221" s="15">
        <v>2221.1397827003252</v>
      </c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15"/>
      <c r="CA221" s="15"/>
      <c r="CB221" s="15"/>
      <c r="CC221" s="15"/>
      <c r="CD221" s="15"/>
      <c r="CE221" s="15"/>
      <c r="CF221" s="15"/>
    </row>
    <row r="222" spans="1:84" ht="16.5" x14ac:dyDescent="0.35">
      <c r="A222" s="14" t="s">
        <v>440</v>
      </c>
      <c r="B222" s="15">
        <v>7034.5021076345347</v>
      </c>
      <c r="C222" s="15">
        <v>828.20223978170225</v>
      </c>
      <c r="D222" s="15">
        <v>168.74525270899235</v>
      </c>
      <c r="E222" s="15">
        <v>786.67165560253784</v>
      </c>
      <c r="F222" s="15">
        <v>59.898616866644112</v>
      </c>
      <c r="G222" s="15"/>
      <c r="H222" s="15">
        <v>562.45474034177232</v>
      </c>
      <c r="I222" s="15">
        <v>1630.5106534973731</v>
      </c>
      <c r="J222" s="15"/>
      <c r="K222" s="15">
        <v>541.9586394020937</v>
      </c>
      <c r="L222" s="15"/>
      <c r="M222" s="15">
        <v>2328.4009999999998</v>
      </c>
      <c r="N222" s="15">
        <v>2208.2303092165666</v>
      </c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  <c r="BX222" s="15"/>
      <c r="BY222" s="15"/>
      <c r="BZ222" s="15"/>
      <c r="CA222" s="15"/>
      <c r="CB222" s="15"/>
      <c r="CC222" s="15"/>
      <c r="CD222" s="15"/>
      <c r="CE222" s="15"/>
      <c r="CF222" s="15"/>
    </row>
    <row r="223" spans="1:84" ht="16.5" x14ac:dyDescent="0.35">
      <c r="A223" s="14" t="s">
        <v>441</v>
      </c>
      <c r="B223" s="15">
        <v>7027.9570430409594</v>
      </c>
      <c r="C223" s="15">
        <v>793.92434074861546</v>
      </c>
      <c r="D223" s="15">
        <v>170.55999290436822</v>
      </c>
      <c r="E223" s="15">
        <v>808.3978265738109</v>
      </c>
      <c r="F223" s="15">
        <v>56.732163437563131</v>
      </c>
      <c r="G223" s="15"/>
      <c r="H223" s="15">
        <v>557.49837798383896</v>
      </c>
      <c r="I223" s="15">
        <v>1632.4561292384042</v>
      </c>
      <c r="J223" s="15"/>
      <c r="K223" s="15">
        <v>550.90553797474638</v>
      </c>
      <c r="L223" s="15"/>
      <c r="M223" s="15">
        <v>2328.558</v>
      </c>
      <c r="N223" s="15">
        <v>2208.3792063174305</v>
      </c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5"/>
      <c r="CA223" s="15"/>
      <c r="CB223" s="15"/>
      <c r="CC223" s="15"/>
      <c r="CD223" s="15"/>
      <c r="CE223" s="15"/>
      <c r="CF223" s="15"/>
    </row>
    <row r="224" spans="1:84" ht="16.5" x14ac:dyDescent="0.35">
      <c r="A224" s="14" t="s">
        <v>442</v>
      </c>
      <c r="B224" s="15">
        <v>7000.9268588564191</v>
      </c>
      <c r="C224" s="15">
        <v>744.4680435050077</v>
      </c>
      <c r="D224" s="15">
        <v>175.97314543075623</v>
      </c>
      <c r="E224" s="15">
        <v>794.71562986244987</v>
      </c>
      <c r="F224" s="15">
        <v>60.414405425212486</v>
      </c>
      <c r="G224" s="15"/>
      <c r="H224" s="15">
        <v>556.54482633066107</v>
      </c>
      <c r="I224" s="15">
        <v>1632.2665382903929</v>
      </c>
      <c r="J224" s="15"/>
      <c r="K224" s="15">
        <v>552.47544950629117</v>
      </c>
      <c r="L224" s="15"/>
      <c r="M224" s="15">
        <v>2362.3000000000002</v>
      </c>
      <c r="N224" s="15">
        <v>2240.3797539437137</v>
      </c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BW224" s="15"/>
      <c r="BX224" s="15"/>
      <c r="BY224" s="15"/>
      <c r="BZ224" s="15"/>
      <c r="CA224" s="15"/>
      <c r="CB224" s="15"/>
      <c r="CC224" s="15"/>
      <c r="CD224" s="15"/>
      <c r="CE224" s="15"/>
      <c r="CF224" s="15"/>
    </row>
    <row r="225" spans="1:84" ht="16.5" x14ac:dyDescent="0.35">
      <c r="A225" s="14" t="s">
        <v>443</v>
      </c>
      <c r="B225" s="15">
        <v>6976.5206351533698</v>
      </c>
      <c r="C225" s="15">
        <v>707.72013531961863</v>
      </c>
      <c r="D225" s="15">
        <v>187.94531362804443</v>
      </c>
      <c r="E225" s="15">
        <v>802.09271759584635</v>
      </c>
      <c r="F225" s="15">
        <v>61.027858089545269</v>
      </c>
      <c r="G225" s="15"/>
      <c r="H225" s="15">
        <v>548.5918608859339</v>
      </c>
      <c r="I225" s="15">
        <v>1635.7522855894508</v>
      </c>
      <c r="J225" s="15"/>
      <c r="K225" s="15">
        <v>540.5399880480345</v>
      </c>
      <c r="L225" s="15"/>
      <c r="M225" s="15">
        <v>2379.799</v>
      </c>
      <c r="N225" s="15">
        <v>2256.9756161603077</v>
      </c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  <c r="BV225" s="15"/>
      <c r="BW225" s="15"/>
      <c r="BX225" s="15"/>
      <c r="BY225" s="15"/>
      <c r="BZ225" s="15"/>
      <c r="CA225" s="15"/>
      <c r="CB225" s="15"/>
      <c r="CC225" s="15"/>
      <c r="CD225" s="15"/>
      <c r="CE225" s="15"/>
      <c r="CF225" s="15"/>
    </row>
    <row r="226" spans="1:84" ht="16.5" x14ac:dyDescent="0.35">
      <c r="A226" s="14" t="s">
        <v>444</v>
      </c>
      <c r="B226" s="15">
        <v>6995.4797034142275</v>
      </c>
      <c r="C226" s="15">
        <v>686.56803621783797</v>
      </c>
      <c r="D226" s="15">
        <v>190.37958748528575</v>
      </c>
      <c r="E226" s="15">
        <v>794.33717635153471</v>
      </c>
      <c r="F226" s="15">
        <v>66.416169924766933</v>
      </c>
      <c r="G226" s="15"/>
      <c r="H226" s="15">
        <v>559.13549979802974</v>
      </c>
      <c r="I226" s="15">
        <v>1637.8030896349326</v>
      </c>
      <c r="J226" s="15"/>
      <c r="K226" s="15">
        <v>527.71763461743865</v>
      </c>
      <c r="L226" s="15"/>
      <c r="M226" s="15">
        <v>2423.7349999999997</v>
      </c>
      <c r="N226" s="15">
        <v>2298.6440430617472</v>
      </c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  <c r="CA226" s="15"/>
      <c r="CB226" s="15"/>
      <c r="CC226" s="15"/>
      <c r="CD226" s="15"/>
      <c r="CE226" s="15"/>
      <c r="CF226" s="15"/>
    </row>
    <row r="227" spans="1:84" ht="16.5" x14ac:dyDescent="0.35">
      <c r="A227" s="14" t="s">
        <v>445</v>
      </c>
      <c r="B227" s="15">
        <v>7001.3338058777817</v>
      </c>
      <c r="C227" s="15">
        <v>696.53470527240495</v>
      </c>
      <c r="D227" s="15">
        <v>189.88432606237856</v>
      </c>
      <c r="E227" s="15">
        <v>795.42477090717432</v>
      </c>
      <c r="F227" s="15">
        <v>59.689554640242136</v>
      </c>
      <c r="G227" s="15"/>
      <c r="H227" s="15">
        <v>563.30585220891589</v>
      </c>
      <c r="I227" s="15">
        <v>1633.5825225177655</v>
      </c>
      <c r="J227" s="15"/>
      <c r="K227" s="15">
        <v>522.55693800297047</v>
      </c>
      <c r="L227" s="15"/>
      <c r="M227" s="15">
        <v>2427.1729999999998</v>
      </c>
      <c r="N227" s="15">
        <v>2301.9046050538982</v>
      </c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  <c r="BV227" s="15"/>
      <c r="BW227" s="15"/>
      <c r="BX227" s="15"/>
      <c r="BY227" s="15"/>
      <c r="BZ227" s="15"/>
      <c r="CA227" s="15"/>
      <c r="CB227" s="15"/>
      <c r="CC227" s="15"/>
      <c r="CD227" s="15"/>
      <c r="CE227" s="15"/>
      <c r="CF227" s="15"/>
    </row>
    <row r="228" spans="1:84" ht="16.5" x14ac:dyDescent="0.35">
      <c r="A228" s="14" t="s">
        <v>446</v>
      </c>
      <c r="B228" s="15">
        <v>6998.9917409892123</v>
      </c>
      <c r="C228" s="15">
        <v>695.96864099876052</v>
      </c>
      <c r="D228" s="15">
        <v>187.69859668305375</v>
      </c>
      <c r="E228" s="15">
        <v>784.23099788772834</v>
      </c>
      <c r="F228" s="15">
        <v>61.693194810065414</v>
      </c>
      <c r="G228" s="15"/>
      <c r="H228" s="15">
        <v>575.10844736993647</v>
      </c>
      <c r="I228" s="15">
        <v>1621.4425060624267</v>
      </c>
      <c r="J228" s="15"/>
      <c r="K228" s="15">
        <v>518.90320613811207</v>
      </c>
      <c r="L228" s="15"/>
      <c r="M228" s="15">
        <v>2438.9650000000001</v>
      </c>
      <c r="N228" s="15">
        <v>2313.0880102346568</v>
      </c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  <c r="CA228" s="15"/>
      <c r="CB228" s="15"/>
      <c r="CC228" s="15"/>
      <c r="CD228" s="15"/>
      <c r="CE228" s="15"/>
      <c r="CF228" s="15"/>
    </row>
    <row r="229" spans="1:84" ht="16.5" x14ac:dyDescent="0.35">
      <c r="A229" s="14" t="s">
        <v>447</v>
      </c>
      <c r="B229" s="15">
        <v>7032.4822091378774</v>
      </c>
      <c r="C229" s="15">
        <v>706.65002772752905</v>
      </c>
      <c r="D229" s="15">
        <v>195.0123834523329</v>
      </c>
      <c r="E229" s="15">
        <v>786.14622985437416</v>
      </c>
      <c r="F229" s="15">
        <v>56.999213726762719</v>
      </c>
      <c r="G229" s="15"/>
      <c r="H229" s="15">
        <v>571.68102275309229</v>
      </c>
      <c r="I229" s="15">
        <v>1640.1921834111799</v>
      </c>
      <c r="J229" s="15"/>
      <c r="K229" s="15">
        <v>518.81489274256126</v>
      </c>
      <c r="L229" s="15"/>
      <c r="M229" s="15">
        <v>2445.2489999999998</v>
      </c>
      <c r="N229" s="15">
        <v>2319.0476878258946</v>
      </c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  <c r="BV229" s="15"/>
      <c r="BW229" s="15"/>
      <c r="BX229" s="15"/>
      <c r="BY229" s="15"/>
      <c r="BZ229" s="15"/>
      <c r="CA229" s="15"/>
      <c r="CB229" s="15"/>
      <c r="CC229" s="15"/>
      <c r="CD229" s="15"/>
      <c r="CE229" s="15"/>
      <c r="CF229" s="15"/>
    </row>
    <row r="230" spans="1:84" ht="16.5" x14ac:dyDescent="0.35">
      <c r="A230" s="14" t="s">
        <v>448</v>
      </c>
      <c r="B230" s="15">
        <v>7090.5993306261626</v>
      </c>
      <c r="C230" s="15">
        <v>735.76935842340424</v>
      </c>
      <c r="D230" s="15">
        <v>190.2973485036222</v>
      </c>
      <c r="E230" s="15">
        <v>789.28224996666586</v>
      </c>
      <c r="F230" s="15">
        <v>59.721600674946089</v>
      </c>
      <c r="G230" s="15"/>
      <c r="H230" s="15">
        <v>570.04773046361299</v>
      </c>
      <c r="I230" s="15">
        <v>1631.1983853676099</v>
      </c>
      <c r="J230" s="15"/>
      <c r="K230" s="15">
        <v>517.38026981696635</v>
      </c>
      <c r="L230" s="15"/>
      <c r="M230" s="15">
        <v>2478.3829999999998</v>
      </c>
      <c r="N230" s="15">
        <v>2350.4716148322741</v>
      </c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  <c r="BV230" s="15"/>
      <c r="BW230" s="15"/>
      <c r="BX230" s="15"/>
      <c r="BY230" s="15"/>
      <c r="BZ230" s="15"/>
      <c r="CA230" s="15"/>
      <c r="CB230" s="15"/>
      <c r="CC230" s="15"/>
      <c r="CD230" s="15"/>
      <c r="CE230" s="15"/>
      <c r="CF230" s="15"/>
    </row>
    <row r="231" spans="1:84" ht="16.5" x14ac:dyDescent="0.35">
      <c r="A231" s="14" t="s">
        <v>449</v>
      </c>
      <c r="B231" s="15">
        <v>7143.200412410828</v>
      </c>
      <c r="C231" s="15">
        <v>777.44744031733444</v>
      </c>
      <c r="D231" s="15">
        <v>181.96197082878911</v>
      </c>
      <c r="E231" s="15">
        <v>794.90118231197607</v>
      </c>
      <c r="F231" s="15">
        <v>58.335991174413309</v>
      </c>
      <c r="G231" s="15"/>
      <c r="H231" s="15">
        <v>558.69701921855642</v>
      </c>
      <c r="I231" s="15">
        <v>1648.9393893066824</v>
      </c>
      <c r="J231" s="15"/>
      <c r="K231" s="15">
        <v>527.51658071692964</v>
      </c>
      <c r="L231" s="15"/>
      <c r="M231" s="15">
        <v>2471.7840000000001</v>
      </c>
      <c r="N231" s="15">
        <v>2344.2131946501322</v>
      </c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  <c r="BV231" s="15"/>
      <c r="BW231" s="15"/>
      <c r="BX231" s="15"/>
      <c r="BY231" s="15"/>
      <c r="BZ231" s="15"/>
      <c r="CA231" s="15"/>
      <c r="CB231" s="15"/>
      <c r="CC231" s="15"/>
      <c r="CD231" s="15"/>
      <c r="CE231" s="15"/>
      <c r="CF231" s="15"/>
    </row>
    <row r="232" spans="1:84" ht="16.5" x14ac:dyDescent="0.35">
      <c r="A232" s="14" t="s">
        <v>450</v>
      </c>
      <c r="B232" s="15">
        <v>7085.8145238515526</v>
      </c>
      <c r="C232" s="15">
        <v>802.93509952542831</v>
      </c>
      <c r="D232" s="15">
        <v>169.12355202464474</v>
      </c>
      <c r="E232" s="15">
        <v>785.14406291163527</v>
      </c>
      <c r="F232" s="15">
        <v>59.268378184133049</v>
      </c>
      <c r="G232" s="15"/>
      <c r="H232" s="15">
        <v>557.02734644431723</v>
      </c>
      <c r="I232" s="15">
        <v>1622.3433728546111</v>
      </c>
      <c r="J232" s="15"/>
      <c r="K232" s="15">
        <v>539.68503921876697</v>
      </c>
      <c r="L232" s="15"/>
      <c r="M232" s="15">
        <v>2419.0349999999999</v>
      </c>
      <c r="N232" s="15">
        <v>2294.1866139276258</v>
      </c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  <c r="BV232" s="15"/>
      <c r="BW232" s="15"/>
      <c r="BX232" s="15"/>
      <c r="BY232" s="15"/>
      <c r="BZ232" s="15"/>
      <c r="CA232" s="15"/>
      <c r="CB232" s="15"/>
      <c r="CC232" s="15"/>
      <c r="CD232" s="15"/>
      <c r="CE232" s="15"/>
      <c r="CF232" s="15"/>
    </row>
    <row r="233" spans="1:84" ht="16.5" x14ac:dyDescent="0.35">
      <c r="A233" s="14" t="s">
        <v>451</v>
      </c>
      <c r="B233" s="15">
        <v>7047.1026286866081</v>
      </c>
      <c r="C233" s="15">
        <v>793.6309717859267</v>
      </c>
      <c r="D233" s="15">
        <v>170.66781734699376</v>
      </c>
      <c r="E233" s="15">
        <v>791.76699935265003</v>
      </c>
      <c r="F233" s="15">
        <v>55.485420087414134</v>
      </c>
      <c r="G233" s="15"/>
      <c r="H233" s="15">
        <v>541.70541807337554</v>
      </c>
      <c r="I233" s="15">
        <v>1631.5676540114491</v>
      </c>
      <c r="J233" s="15"/>
      <c r="K233" s="15">
        <v>550.96096872301746</v>
      </c>
      <c r="L233" s="15"/>
      <c r="M233" s="15">
        <v>2382.9389999999999</v>
      </c>
      <c r="N233" s="15">
        <v>2259.9535581775717</v>
      </c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5"/>
      <c r="BL233" s="15"/>
      <c r="BM233" s="15"/>
      <c r="BN233" s="15"/>
      <c r="BO233" s="15"/>
      <c r="BP233" s="15"/>
      <c r="BQ233" s="15"/>
      <c r="BR233" s="15"/>
      <c r="BS233" s="15"/>
      <c r="BT233" s="15"/>
      <c r="BU233" s="15"/>
      <c r="BV233" s="15"/>
      <c r="BW233" s="15"/>
      <c r="BX233" s="15"/>
      <c r="BY233" s="15"/>
      <c r="BZ233" s="15"/>
      <c r="CA233" s="15"/>
      <c r="CB233" s="15"/>
      <c r="CC233" s="15"/>
      <c r="CD233" s="15"/>
      <c r="CE233" s="15"/>
      <c r="CF233" s="15"/>
    </row>
    <row r="234" spans="1:84" ht="16.5" x14ac:dyDescent="0.35">
      <c r="A234" s="14" t="s">
        <v>452</v>
      </c>
      <c r="B234" s="15">
        <v>7002.353292946922</v>
      </c>
      <c r="C234" s="15">
        <v>776.62049424801046</v>
      </c>
      <c r="D234" s="15">
        <v>175.51626219929199</v>
      </c>
      <c r="E234" s="15">
        <v>782.04386728217287</v>
      </c>
      <c r="F234" s="15">
        <v>54.882649434649331</v>
      </c>
      <c r="G234" s="15"/>
      <c r="H234" s="15">
        <v>542.47515254039865</v>
      </c>
      <c r="I234" s="15">
        <v>1615.4412710217805</v>
      </c>
      <c r="J234" s="15"/>
      <c r="K234" s="15">
        <v>553.87812928881465</v>
      </c>
      <c r="L234" s="15"/>
      <c r="M234" s="15">
        <v>2375.424</v>
      </c>
      <c r="N234" s="15">
        <v>2252.8264135088648</v>
      </c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  <c r="BI234" s="15"/>
      <c r="BJ234" s="15"/>
      <c r="BK234" s="15"/>
      <c r="BL234" s="15"/>
      <c r="BM234" s="15"/>
      <c r="BN234" s="15"/>
      <c r="BO234" s="15"/>
      <c r="BP234" s="15"/>
      <c r="BQ234" s="15"/>
      <c r="BR234" s="15"/>
      <c r="BS234" s="15"/>
      <c r="BT234" s="15"/>
      <c r="BU234" s="15"/>
      <c r="BV234" s="15"/>
      <c r="BW234" s="15"/>
      <c r="BX234" s="15"/>
      <c r="BY234" s="15"/>
      <c r="BZ234" s="15"/>
      <c r="CA234" s="15"/>
      <c r="CB234" s="15"/>
      <c r="CC234" s="15"/>
      <c r="CD234" s="15"/>
      <c r="CE234" s="15"/>
      <c r="CF234" s="15"/>
    </row>
    <row r="235" spans="1:84" ht="16.5" x14ac:dyDescent="0.35">
      <c r="A235" s="14" t="s">
        <v>453</v>
      </c>
      <c r="B235" s="15">
        <v>6994.3086709699437</v>
      </c>
      <c r="C235" s="15">
        <v>750.98615055857238</v>
      </c>
      <c r="D235" s="15">
        <v>181.08292749145195</v>
      </c>
      <c r="E235" s="15">
        <v>802.56211017855901</v>
      </c>
      <c r="F235" s="15">
        <v>52.984303378853305</v>
      </c>
      <c r="G235" s="15"/>
      <c r="H235" s="15">
        <v>530.00717746074497</v>
      </c>
      <c r="I235" s="15">
        <v>1614.5713831426697</v>
      </c>
      <c r="J235" s="15"/>
      <c r="K235" s="15">
        <v>542.98457799721461</v>
      </c>
      <c r="L235" s="15"/>
      <c r="M235" s="15">
        <v>2395.0529999999999</v>
      </c>
      <c r="N235" s="15">
        <v>2271.4423446734759</v>
      </c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  <c r="BI235" s="15"/>
      <c r="BJ235" s="15"/>
      <c r="BK235" s="15"/>
      <c r="BL235" s="15"/>
      <c r="BM235" s="15"/>
      <c r="BN235" s="15"/>
      <c r="BO235" s="15"/>
      <c r="BP235" s="15"/>
      <c r="BQ235" s="15"/>
      <c r="BR235" s="15"/>
      <c r="BS235" s="15"/>
      <c r="BT235" s="15"/>
      <c r="BU235" s="15"/>
      <c r="BV235" s="15"/>
      <c r="BW235" s="15"/>
      <c r="BX235" s="15"/>
      <c r="BY235" s="15"/>
      <c r="BZ235" s="15"/>
      <c r="CA235" s="15"/>
      <c r="CB235" s="15"/>
      <c r="CC235" s="15"/>
      <c r="CD235" s="15"/>
      <c r="CE235" s="15"/>
      <c r="CF235" s="15"/>
    </row>
    <row r="236" spans="1:84" ht="16.5" x14ac:dyDescent="0.35">
      <c r="A236" s="14" t="s">
        <v>454</v>
      </c>
      <c r="B236" s="15">
        <v>6940.8534243435643</v>
      </c>
      <c r="C236" s="15">
        <v>723.15547748739402</v>
      </c>
      <c r="D236" s="15">
        <v>176.12117559775061</v>
      </c>
      <c r="E236" s="15">
        <v>788.3710220957247</v>
      </c>
      <c r="F236" s="15">
        <v>51.229401478398785</v>
      </c>
      <c r="G236" s="15"/>
      <c r="H236" s="15">
        <v>533.20100107018402</v>
      </c>
      <c r="I236" s="15">
        <v>1612.3805544100946</v>
      </c>
      <c r="J236" s="15"/>
      <c r="K236" s="15">
        <v>524.93764166600749</v>
      </c>
      <c r="L236" s="15"/>
      <c r="M236" s="15">
        <v>2409.837</v>
      </c>
      <c r="N236" s="15">
        <v>2285.4633302732323</v>
      </c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  <c r="BI236" s="1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  <c r="BT236" s="15"/>
      <c r="BU236" s="15"/>
      <c r="BV236" s="15"/>
      <c r="BW236" s="15"/>
      <c r="BX236" s="15"/>
      <c r="BY236" s="15"/>
      <c r="BZ236" s="15"/>
      <c r="CA236" s="15"/>
      <c r="CB236" s="15"/>
      <c r="CC236" s="15"/>
      <c r="CD236" s="15"/>
      <c r="CE236" s="15"/>
      <c r="CF236" s="15"/>
    </row>
    <row r="237" spans="1:84" ht="16.5" x14ac:dyDescent="0.35">
      <c r="A237" s="14" t="s">
        <v>455</v>
      </c>
      <c r="B237" s="15">
        <v>6903.5510071432327</v>
      </c>
      <c r="C237" s="15">
        <v>687.85374046371544</v>
      </c>
      <c r="D237" s="15">
        <v>168.94993639668834</v>
      </c>
      <c r="E237" s="15">
        <v>784.98331202714462</v>
      </c>
      <c r="F237" s="15">
        <v>51.233979483356499</v>
      </c>
      <c r="G237" s="15"/>
      <c r="H237" s="15">
        <v>522.24664563277361</v>
      </c>
      <c r="I237" s="15">
        <v>1618.0273906851767</v>
      </c>
      <c r="J237" s="15"/>
      <c r="K237" s="15">
        <v>505.3348863663752</v>
      </c>
      <c r="L237" s="15"/>
      <c r="M237" s="15">
        <v>2445.8559999999998</v>
      </c>
      <c r="N237" s="15">
        <v>2319.6233600566202</v>
      </c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  <c r="BV237" s="15"/>
      <c r="BW237" s="15"/>
      <c r="BX237" s="15"/>
      <c r="BY237" s="15"/>
      <c r="BZ237" s="15"/>
      <c r="CA237" s="15"/>
      <c r="CB237" s="15"/>
      <c r="CC237" s="15"/>
      <c r="CD237" s="15"/>
      <c r="CE237" s="15"/>
      <c r="CF237" s="15"/>
    </row>
    <row r="238" spans="1:84" ht="16.5" x14ac:dyDescent="0.35">
      <c r="A238" s="14" t="s">
        <v>456</v>
      </c>
      <c r="B238" s="15">
        <v>6886.7262912287906</v>
      </c>
      <c r="C238" s="15">
        <v>678.16272009892316</v>
      </c>
      <c r="D238" s="15">
        <v>168.99014212105718</v>
      </c>
      <c r="E238" s="15">
        <v>763.62824595492418</v>
      </c>
      <c r="F238" s="15">
        <v>48.676400713650608</v>
      </c>
      <c r="G238" s="15"/>
      <c r="H238" s="15">
        <v>512.63070908205259</v>
      </c>
      <c r="I238" s="15">
        <v>1631.7572449594604</v>
      </c>
      <c r="J238" s="15"/>
      <c r="K238" s="15">
        <v>492.34154316992584</v>
      </c>
      <c r="L238" s="15"/>
      <c r="M238" s="15">
        <v>2477.52</v>
      </c>
      <c r="N238" s="15">
        <v>2349.6531549721158</v>
      </c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1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5"/>
      <c r="BU238" s="15"/>
      <c r="BV238" s="15"/>
      <c r="BW238" s="15"/>
      <c r="BX238" s="15"/>
      <c r="BY238" s="15"/>
      <c r="BZ238" s="15"/>
      <c r="CA238" s="15"/>
      <c r="CB238" s="15"/>
      <c r="CC238" s="15"/>
      <c r="CD238" s="15"/>
      <c r="CE238" s="15"/>
      <c r="CF238" s="15"/>
    </row>
    <row r="239" spans="1:84" ht="16.5" x14ac:dyDescent="0.35">
      <c r="A239" s="14" t="s">
        <v>457</v>
      </c>
      <c r="B239" s="15">
        <v>6897.3196308786255</v>
      </c>
      <c r="C239" s="15">
        <v>673.01301189816832</v>
      </c>
      <c r="D239" s="15">
        <v>171.7296139769166</v>
      </c>
      <c r="E239" s="15">
        <v>774.38845087448658</v>
      </c>
      <c r="F239" s="15">
        <v>49.956716100156122</v>
      </c>
      <c r="G239" s="15"/>
      <c r="H239" s="15">
        <v>502.28333331142403</v>
      </c>
      <c r="I239" s="15">
        <v>1628.5317205302224</v>
      </c>
      <c r="J239" s="15"/>
      <c r="K239" s="15">
        <v>484.09457523222289</v>
      </c>
      <c r="L239" s="15"/>
      <c r="M239" s="15">
        <v>2500.884</v>
      </c>
      <c r="N239" s="15">
        <v>2371.8113197145876</v>
      </c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  <c r="BZ239" s="15"/>
      <c r="CA239" s="15"/>
      <c r="CB239" s="15"/>
      <c r="CC239" s="15"/>
      <c r="CD239" s="15"/>
      <c r="CE239" s="15"/>
      <c r="CF239" s="15"/>
    </row>
    <row r="240" spans="1:84" ht="16.5" x14ac:dyDescent="0.35">
      <c r="A240" s="14" t="s">
        <v>458</v>
      </c>
      <c r="B240" s="15">
        <v>6928.2550228072269</v>
      </c>
      <c r="C240" s="15">
        <v>682.59475724665731</v>
      </c>
      <c r="D240" s="15">
        <v>174.48553362910872</v>
      </c>
      <c r="E240" s="15">
        <v>783.74139662239406</v>
      </c>
      <c r="F240" s="15">
        <v>48.555846583097647</v>
      </c>
      <c r="G240" s="15"/>
      <c r="H240" s="15">
        <v>510.64605790028781</v>
      </c>
      <c r="I240" s="15">
        <v>1639.3148605929316</v>
      </c>
      <c r="J240" s="15"/>
      <c r="K240" s="15">
        <v>483.41249517722491</v>
      </c>
      <c r="L240" s="15"/>
      <c r="M240" s="15">
        <v>2492.8589999999999</v>
      </c>
      <c r="N240" s="15">
        <v>2364.2004965653687</v>
      </c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  <c r="BI240" s="15"/>
      <c r="BJ240" s="15"/>
      <c r="BK240" s="15"/>
      <c r="BL240" s="15"/>
      <c r="BM240" s="15"/>
      <c r="BN240" s="15"/>
      <c r="BO240" s="15"/>
      <c r="BP240" s="15"/>
      <c r="BQ240" s="15"/>
      <c r="BR240" s="15"/>
      <c r="BS240" s="15"/>
      <c r="BT240" s="15"/>
      <c r="BU240" s="15"/>
      <c r="BV240" s="15"/>
      <c r="BW240" s="15"/>
      <c r="BX240" s="15"/>
      <c r="BY240" s="15"/>
      <c r="BZ240" s="15"/>
      <c r="CA240" s="15"/>
      <c r="CB240" s="15"/>
      <c r="CC240" s="15"/>
      <c r="CD240" s="15"/>
      <c r="CE240" s="15"/>
      <c r="CF240" s="15"/>
    </row>
    <row r="241" spans="1:84" ht="16.5" x14ac:dyDescent="0.35">
      <c r="A241" s="14" t="s">
        <v>459</v>
      </c>
      <c r="B241" s="15">
        <v>6975.8286132654803</v>
      </c>
      <c r="C241" s="15">
        <v>690.47732531460645</v>
      </c>
      <c r="D241" s="15">
        <v>182.90497781853125</v>
      </c>
      <c r="E241" s="15">
        <v>788.05319463267472</v>
      </c>
      <c r="F241" s="15">
        <v>51.678045964254117</v>
      </c>
      <c r="G241" s="15"/>
      <c r="H241" s="15">
        <v>514.9705486808142</v>
      </c>
      <c r="I241" s="15">
        <v>1630.9146185238544</v>
      </c>
      <c r="J241" s="15"/>
      <c r="K241" s="15">
        <v>492.46273921275611</v>
      </c>
      <c r="L241" s="15"/>
      <c r="M241" s="15">
        <v>2511.0250000000001</v>
      </c>
      <c r="N241" s="15">
        <v>2381.4289343633382</v>
      </c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5"/>
      <c r="BL241" s="15"/>
      <c r="BM241" s="15"/>
      <c r="BN241" s="15"/>
      <c r="BO241" s="15"/>
      <c r="BP241" s="15"/>
      <c r="BQ241" s="15"/>
      <c r="BR241" s="15"/>
      <c r="BS241" s="15"/>
      <c r="BT241" s="15"/>
      <c r="BU241" s="15"/>
      <c r="BV241" s="15"/>
      <c r="BW241" s="15"/>
      <c r="BX241" s="15"/>
      <c r="BY241" s="15"/>
      <c r="BZ241" s="15"/>
      <c r="CA241" s="15"/>
      <c r="CB241" s="15"/>
      <c r="CC241" s="15"/>
      <c r="CD241" s="15"/>
      <c r="CE241" s="15"/>
      <c r="CF241" s="15"/>
    </row>
    <row r="242" spans="1:84" ht="16.5" x14ac:dyDescent="0.35">
      <c r="A242" s="14" t="s">
        <v>460</v>
      </c>
      <c r="B242" s="15">
        <v>7043.4464640415572</v>
      </c>
      <c r="C242" s="15">
        <v>711.16475948219556</v>
      </c>
      <c r="D242" s="15">
        <v>191.95126580152265</v>
      </c>
      <c r="E242" s="15">
        <v>775.46502251233267</v>
      </c>
      <c r="F242" s="15">
        <v>48.194184191438758</v>
      </c>
      <c r="G242" s="15"/>
      <c r="H242" s="15">
        <v>528.58833855511295</v>
      </c>
      <c r="I242" s="15">
        <v>1646.1240256865408</v>
      </c>
      <c r="J242" s="15"/>
      <c r="K242" s="15">
        <v>507.63761118014935</v>
      </c>
      <c r="L242" s="15"/>
      <c r="M242" s="15">
        <v>2522.203</v>
      </c>
      <c r="N242" s="15">
        <v>2392.0300285891271</v>
      </c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  <c r="BG242" s="15"/>
      <c r="BH242" s="15"/>
      <c r="BI242" s="15"/>
      <c r="BJ242" s="15"/>
      <c r="BK242" s="15"/>
      <c r="BL242" s="15"/>
      <c r="BM242" s="15"/>
      <c r="BN242" s="15"/>
      <c r="BO242" s="15"/>
      <c r="BP242" s="15"/>
      <c r="BQ242" s="15"/>
      <c r="BR242" s="15"/>
      <c r="BS242" s="15"/>
      <c r="BT242" s="15"/>
      <c r="BU242" s="15"/>
      <c r="BV242" s="15"/>
      <c r="BW242" s="15"/>
      <c r="BX242" s="15"/>
      <c r="BY242" s="15"/>
      <c r="BZ242" s="15"/>
      <c r="CA242" s="15"/>
      <c r="CB242" s="15"/>
      <c r="CC242" s="15"/>
      <c r="CD242" s="15"/>
      <c r="CE242" s="15"/>
      <c r="CF242" s="15"/>
    </row>
    <row r="243" spans="1:84" ht="16.5" x14ac:dyDescent="0.35">
      <c r="A243" s="14" t="s">
        <v>461</v>
      </c>
      <c r="B243" s="15">
        <v>7112.0244554461606</v>
      </c>
      <c r="C243" s="15">
        <v>753.20709143047111</v>
      </c>
      <c r="D243" s="15">
        <v>192.97285670707663</v>
      </c>
      <c r="E243" s="15">
        <v>774.95796829382493</v>
      </c>
      <c r="F243" s="15">
        <v>48.899196954925699</v>
      </c>
      <c r="G243" s="15"/>
      <c r="H243" s="15">
        <v>531.2173072695972</v>
      </c>
      <c r="I243" s="15">
        <v>1683.2776557141442</v>
      </c>
      <c r="J243" s="15"/>
      <c r="K243" s="15">
        <v>505.44574786291747</v>
      </c>
      <c r="L243" s="15"/>
      <c r="M243" s="15">
        <v>2513.3429999999998</v>
      </c>
      <c r="N243" s="15">
        <v>2383.627300476719</v>
      </c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  <c r="BG243" s="15"/>
      <c r="BH243" s="15"/>
      <c r="BI243" s="15"/>
      <c r="BJ243" s="15"/>
      <c r="BK243" s="15"/>
      <c r="BL243" s="15"/>
      <c r="BM243" s="15"/>
      <c r="BN243" s="15"/>
      <c r="BO243" s="15"/>
      <c r="BP243" s="15"/>
      <c r="BQ243" s="15"/>
      <c r="BR243" s="15"/>
      <c r="BS243" s="15"/>
      <c r="BT243" s="15"/>
      <c r="BU243" s="15"/>
      <c r="BV243" s="15"/>
      <c r="BW243" s="15"/>
      <c r="BX243" s="15"/>
      <c r="BY243" s="15"/>
      <c r="BZ243" s="15"/>
      <c r="CA243" s="15"/>
      <c r="CB243" s="15"/>
      <c r="CC243" s="15"/>
      <c r="CD243" s="15"/>
      <c r="CE243" s="15"/>
      <c r="CF243" s="15"/>
    </row>
    <row r="244" spans="1:84" ht="16.5" x14ac:dyDescent="0.35">
      <c r="A244" s="14" t="s">
        <v>462</v>
      </c>
      <c r="B244" s="15">
        <v>7133.8035393941136</v>
      </c>
      <c r="C244" s="15">
        <v>792.48013850611744</v>
      </c>
      <c r="D244" s="15">
        <v>192.22539574040118</v>
      </c>
      <c r="E244" s="15">
        <v>756.93182339528528</v>
      </c>
      <c r="F244" s="15">
        <v>54.423322937226011</v>
      </c>
      <c r="G244" s="15"/>
      <c r="H244" s="15">
        <v>533.20578797607345</v>
      </c>
      <c r="I244" s="15">
        <v>1705.6939972143066</v>
      </c>
      <c r="J244" s="15"/>
      <c r="K244" s="15">
        <v>495.32446903028216</v>
      </c>
      <c r="L244" s="15"/>
      <c r="M244" s="15">
        <v>2501.02</v>
      </c>
      <c r="N244" s="15">
        <v>2371.9403006427237</v>
      </c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  <c r="BG244" s="15"/>
      <c r="BH244" s="15"/>
      <c r="BI244" s="15"/>
      <c r="BJ244" s="15"/>
      <c r="BK244" s="15"/>
      <c r="BL244" s="15"/>
      <c r="BM244" s="15"/>
      <c r="BN244" s="15"/>
      <c r="BO244" s="15"/>
      <c r="BP244" s="15"/>
      <c r="BQ244" s="15"/>
      <c r="BR244" s="15"/>
      <c r="BS244" s="15"/>
      <c r="BT244" s="15"/>
      <c r="BU244" s="15"/>
      <c r="BV244" s="15"/>
      <c r="BW244" s="15"/>
      <c r="BX244" s="15"/>
      <c r="BY244" s="15"/>
      <c r="BZ244" s="15"/>
      <c r="CA244" s="15"/>
      <c r="CB244" s="15"/>
      <c r="CC244" s="15"/>
      <c r="CD244" s="15"/>
      <c r="CE244" s="15"/>
      <c r="CF244" s="15"/>
    </row>
    <row r="245" spans="1:84" ht="16.5" x14ac:dyDescent="0.35">
      <c r="A245" s="14" t="s">
        <v>463</v>
      </c>
      <c r="B245" s="15">
        <v>7156.21</v>
      </c>
      <c r="C245" s="15">
        <v>814.61571275462995</v>
      </c>
      <c r="D245" s="15">
        <v>194.33436873683999</v>
      </c>
      <c r="E245" s="15">
        <v>747.69094397827996</v>
      </c>
      <c r="F245" s="15">
        <v>57.104507840789999</v>
      </c>
      <c r="G245" s="15"/>
      <c r="H245" s="15">
        <v>540.97302147229004</v>
      </c>
      <c r="I245" s="15">
        <v>1706.22063873656</v>
      </c>
      <c r="J245" s="15"/>
      <c r="K245" s="15">
        <v>502.00622295748002</v>
      </c>
      <c r="L245" s="15"/>
      <c r="M245" s="15">
        <v>2491.1770000000001</v>
      </c>
      <c r="N245" s="15">
        <v>2362.6053059688602</v>
      </c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  <c r="BT245" s="15"/>
      <c r="BU245" s="15"/>
      <c r="BV245" s="15"/>
      <c r="BW245" s="15"/>
      <c r="BX245" s="15"/>
      <c r="BY245" s="15"/>
      <c r="BZ245" s="15"/>
      <c r="CA245" s="15"/>
      <c r="CB245" s="15"/>
      <c r="CC245" s="15"/>
      <c r="CD245" s="15"/>
      <c r="CE245" s="15"/>
      <c r="CF245" s="15"/>
    </row>
    <row r="246" spans="1:84" ht="16.5" x14ac:dyDescent="0.35">
      <c r="A246" s="14" t="s">
        <v>464</v>
      </c>
      <c r="B246" s="15">
        <v>7156.21</v>
      </c>
      <c r="C246" s="15">
        <v>814.61571275462995</v>
      </c>
      <c r="D246" s="15">
        <v>194.33436873683999</v>
      </c>
      <c r="E246" s="15">
        <v>747.69094397827996</v>
      </c>
      <c r="F246" s="15">
        <v>57.104507840789999</v>
      </c>
      <c r="G246" s="15"/>
      <c r="H246" s="15">
        <v>540.97302147229004</v>
      </c>
      <c r="I246" s="15">
        <v>1706.22063873656</v>
      </c>
      <c r="J246" s="15"/>
      <c r="K246" s="15">
        <v>502.00622295748002</v>
      </c>
      <c r="L246" s="15"/>
      <c r="M246" s="15"/>
      <c r="N246" s="15">
        <v>2362.6053059688602</v>
      </c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  <c r="AZ246" s="15"/>
      <c r="BA246" s="15"/>
      <c r="BB246" s="15"/>
      <c r="BC246" s="15"/>
      <c r="BD246" s="15"/>
      <c r="BE246" s="15"/>
      <c r="BF246" s="15"/>
      <c r="BG246" s="15"/>
      <c r="BH246" s="15"/>
      <c r="BI246" s="15"/>
      <c r="BJ246" s="15"/>
      <c r="BK246" s="15"/>
      <c r="BL246" s="15"/>
      <c r="BM246" s="15"/>
      <c r="BN246" s="15"/>
      <c r="BO246" s="15"/>
      <c r="BP246" s="15"/>
      <c r="BQ246" s="15"/>
      <c r="BR246" s="15"/>
      <c r="BS246" s="15"/>
      <c r="BT246" s="15"/>
      <c r="BU246" s="15"/>
      <c r="BV246" s="15"/>
      <c r="BW246" s="15"/>
      <c r="BX246" s="15"/>
      <c r="BY246" s="15"/>
      <c r="BZ246" s="15"/>
      <c r="CA246" s="15"/>
      <c r="CB246" s="15"/>
      <c r="CC246" s="15"/>
      <c r="CD246" s="15"/>
      <c r="CE246" s="15"/>
      <c r="CF246" s="15"/>
    </row>
    <row r="247" spans="1:84" ht="16.5" x14ac:dyDescent="0.35">
      <c r="A247" s="14" t="s">
        <v>465</v>
      </c>
      <c r="B247" s="15">
        <v>7198.78</v>
      </c>
      <c r="C247" s="15">
        <v>780.37006038658001</v>
      </c>
      <c r="D247" s="15">
        <v>200.53650164215</v>
      </c>
      <c r="E247" s="15">
        <v>752.90073764264002</v>
      </c>
      <c r="F247" s="15">
        <v>55.017737831300003</v>
      </c>
      <c r="G247" s="15"/>
      <c r="H247" s="15">
        <v>560.07594291937005</v>
      </c>
      <c r="I247" s="15">
        <v>1694.3002691908</v>
      </c>
      <c r="J247" s="15"/>
      <c r="K247" s="15">
        <v>493.74943964497999</v>
      </c>
      <c r="L247" s="15"/>
      <c r="M247" s="15"/>
      <c r="N247" s="15">
        <v>2430.9802866407404</v>
      </c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  <c r="AZ247" s="15"/>
      <c r="BA247" s="15"/>
      <c r="BB247" s="15"/>
      <c r="BC247" s="15"/>
      <c r="BD247" s="15"/>
      <c r="BE247" s="15"/>
      <c r="BF247" s="15"/>
      <c r="BG247" s="15"/>
      <c r="BH247" s="15"/>
      <c r="BI247" s="15"/>
      <c r="BJ247" s="15"/>
      <c r="BK247" s="15"/>
      <c r="BL247" s="15"/>
      <c r="BM247" s="15"/>
      <c r="BN247" s="15"/>
      <c r="BO247" s="15"/>
      <c r="BP247" s="15"/>
      <c r="BQ247" s="15"/>
      <c r="BR247" s="15"/>
      <c r="BS247" s="15"/>
      <c r="BT247" s="15"/>
      <c r="BU247" s="15"/>
      <c r="BV247" s="15"/>
      <c r="BW247" s="15"/>
      <c r="BX247" s="15"/>
      <c r="BY247" s="15"/>
      <c r="BZ247" s="15"/>
      <c r="CA247" s="15"/>
      <c r="CB247" s="15"/>
      <c r="CC247" s="15"/>
      <c r="CD247" s="15"/>
      <c r="CE247" s="15"/>
      <c r="CF247" s="15"/>
    </row>
    <row r="248" spans="1:84" ht="16.5" x14ac:dyDescent="0.35">
      <c r="A248" s="14" t="s">
        <v>466</v>
      </c>
      <c r="B248" s="15">
        <v>7181.9</v>
      </c>
      <c r="C248" s="15">
        <v>738.83455186734</v>
      </c>
      <c r="D248" s="15">
        <v>196.19531306152001</v>
      </c>
      <c r="E248" s="15">
        <v>745.33447432493995</v>
      </c>
      <c r="F248" s="15">
        <v>55.192959874890001</v>
      </c>
      <c r="G248" s="15"/>
      <c r="H248" s="15">
        <v>560.62333639558005</v>
      </c>
      <c r="I248" s="15">
        <v>1693.8669649783599</v>
      </c>
      <c r="J248" s="15"/>
      <c r="K248" s="15">
        <v>509.16374246862</v>
      </c>
      <c r="L248" s="15"/>
      <c r="M248" s="15"/>
      <c r="N248" s="15">
        <v>2472.5796026852399</v>
      </c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  <c r="AZ248" s="15"/>
      <c r="BA248" s="15"/>
      <c r="BB248" s="15"/>
      <c r="BC248" s="15"/>
      <c r="BD248" s="15"/>
      <c r="BE248" s="15"/>
      <c r="BF248" s="15"/>
      <c r="BG248" s="15"/>
      <c r="BH248" s="15"/>
      <c r="BI248" s="15"/>
      <c r="BJ248" s="15"/>
      <c r="BK248" s="15"/>
      <c r="BL248" s="15"/>
      <c r="BM248" s="15"/>
      <c r="BN248" s="15"/>
      <c r="BO248" s="15"/>
      <c r="BP248" s="15"/>
      <c r="BQ248" s="15"/>
      <c r="BR248" s="15"/>
      <c r="BS248" s="15"/>
      <c r="BT248" s="15"/>
      <c r="BU248" s="15"/>
      <c r="BV248" s="15"/>
      <c r="BW248" s="15"/>
      <c r="BX248" s="15"/>
      <c r="BY248" s="15"/>
      <c r="BZ248" s="15"/>
      <c r="CA248" s="15"/>
      <c r="CB248" s="15"/>
      <c r="CC248" s="15"/>
      <c r="CD248" s="15"/>
      <c r="CE248" s="15"/>
      <c r="CF248" s="15"/>
    </row>
    <row r="249" spans="1:84" ht="16.5" x14ac:dyDescent="0.35">
      <c r="A249" s="14" t="s">
        <v>467</v>
      </c>
      <c r="B249" s="15">
        <v>7221.58</v>
      </c>
      <c r="C249" s="15">
        <v>694.36294695574998</v>
      </c>
      <c r="D249" s="15">
        <v>204.01780303961999</v>
      </c>
      <c r="E249" s="15">
        <v>775.69538143514001</v>
      </c>
      <c r="F249" s="15">
        <v>55.60432549691</v>
      </c>
      <c r="G249" s="15"/>
      <c r="H249" s="15">
        <v>575.10010030541002</v>
      </c>
      <c r="I249" s="15">
        <v>1722.5325668953899</v>
      </c>
      <c r="J249" s="15"/>
      <c r="K249" s="15">
        <v>512.96373209774003</v>
      </c>
      <c r="L249" s="15"/>
      <c r="M249" s="15"/>
      <c r="N249" s="15">
        <v>2490.4146160801502</v>
      </c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  <c r="BH249" s="15"/>
      <c r="BI249" s="15"/>
      <c r="BJ249" s="15"/>
      <c r="BK249" s="15"/>
      <c r="BL249" s="15"/>
      <c r="BM249" s="15"/>
      <c r="BN249" s="15"/>
      <c r="BO249" s="15"/>
      <c r="BP249" s="15"/>
      <c r="BQ249" s="15"/>
      <c r="BR249" s="15"/>
      <c r="BS249" s="15"/>
      <c r="BT249" s="15"/>
      <c r="BU249" s="15"/>
      <c r="BV249" s="15"/>
      <c r="BW249" s="15"/>
      <c r="BX249" s="15"/>
      <c r="BY249" s="15"/>
      <c r="BZ249" s="15"/>
      <c r="CA249" s="15"/>
      <c r="CB249" s="15"/>
      <c r="CC249" s="15"/>
      <c r="CD249" s="15"/>
      <c r="CE249" s="15"/>
      <c r="CF249" s="15"/>
    </row>
    <row r="250" spans="1:84" ht="16.5" x14ac:dyDescent="0.35">
      <c r="A250" s="14" t="s">
        <v>468</v>
      </c>
      <c r="B250" s="15">
        <v>7256.52</v>
      </c>
      <c r="C250" s="15">
        <v>672.20886177380999</v>
      </c>
      <c r="D250" s="15">
        <v>198.57460082814001</v>
      </c>
      <c r="E250" s="15">
        <v>799.04651905887999</v>
      </c>
      <c r="F250" s="15">
        <v>59.675098421960001</v>
      </c>
      <c r="G250" s="15"/>
      <c r="H250" s="15">
        <v>566.89939943500997</v>
      </c>
      <c r="I250" s="15">
        <v>1760.0252167769099</v>
      </c>
      <c r="J250" s="15"/>
      <c r="K250" s="15">
        <v>536.08267600559998</v>
      </c>
      <c r="L250" s="15"/>
      <c r="M250" s="15"/>
      <c r="N250" s="15">
        <v>2497.8229137389199</v>
      </c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  <c r="AZ250" s="15"/>
      <c r="BA250" s="15"/>
      <c r="BB250" s="15"/>
      <c r="BC250" s="15"/>
      <c r="BD250" s="15"/>
      <c r="BE250" s="15"/>
      <c r="BF250" s="15"/>
      <c r="BG250" s="15"/>
      <c r="BH250" s="15"/>
      <c r="BI250" s="15"/>
      <c r="BJ250" s="15"/>
      <c r="BK250" s="15"/>
      <c r="BL250" s="15"/>
      <c r="BM250" s="15"/>
      <c r="BN250" s="15"/>
      <c r="BO250" s="15"/>
      <c r="BP250" s="15"/>
      <c r="BQ250" s="15"/>
      <c r="BR250" s="15"/>
      <c r="BS250" s="15"/>
      <c r="BT250" s="15"/>
      <c r="BU250" s="15"/>
      <c r="BV250" s="15"/>
      <c r="BW250" s="15"/>
      <c r="BX250" s="15"/>
      <c r="BY250" s="15"/>
      <c r="BZ250" s="15"/>
      <c r="CA250" s="15"/>
      <c r="CB250" s="15"/>
      <c r="CC250" s="15"/>
      <c r="CD250" s="15"/>
      <c r="CE250" s="15"/>
      <c r="CF250" s="15"/>
    </row>
    <row r="251" spans="1:84" ht="16.5" x14ac:dyDescent="0.35">
      <c r="A251" s="14" t="s">
        <v>469</v>
      </c>
      <c r="B251" s="15">
        <v>7289.22</v>
      </c>
      <c r="C251" s="15">
        <v>681.84733097592004</v>
      </c>
      <c r="D251" s="15">
        <v>198.40243817902001</v>
      </c>
      <c r="E251" s="15">
        <v>814.22986152067995</v>
      </c>
      <c r="F251" s="15">
        <v>59.829912669119999</v>
      </c>
      <c r="G251" s="15"/>
      <c r="H251" s="15">
        <v>562.59980514422</v>
      </c>
      <c r="I251" s="15">
        <v>1761.7462038961</v>
      </c>
      <c r="J251" s="15"/>
      <c r="K251" s="15">
        <v>530.79208262880002</v>
      </c>
      <c r="L251" s="15"/>
      <c r="M251" s="15"/>
      <c r="N251" s="15">
        <v>2518.0105499180099</v>
      </c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  <c r="AZ251" s="15"/>
      <c r="BA251" s="15"/>
      <c r="BB251" s="15"/>
      <c r="BC251" s="15"/>
      <c r="BD251" s="15"/>
      <c r="BE251" s="15"/>
      <c r="BF251" s="15"/>
      <c r="BG251" s="15"/>
      <c r="BH251" s="15"/>
      <c r="BI251" s="15"/>
      <c r="BJ251" s="15"/>
      <c r="BK251" s="15"/>
      <c r="BL251" s="15"/>
      <c r="BM251" s="15"/>
      <c r="BN251" s="15"/>
      <c r="BO251" s="15"/>
      <c r="BP251" s="15"/>
      <c r="BQ251" s="15"/>
      <c r="BR251" s="15"/>
      <c r="BS251" s="15"/>
      <c r="BT251" s="15"/>
      <c r="BU251" s="15"/>
      <c r="BV251" s="15"/>
      <c r="BW251" s="15"/>
      <c r="BX251" s="15"/>
      <c r="BY251" s="15"/>
      <c r="BZ251" s="15"/>
      <c r="CA251" s="15"/>
      <c r="CB251" s="15"/>
      <c r="CC251" s="15"/>
      <c r="CD251" s="15"/>
      <c r="CE251" s="15"/>
      <c r="CF251" s="15"/>
    </row>
    <row r="252" spans="1:84" ht="16.5" x14ac:dyDescent="0.35">
      <c r="A252" s="14" t="s">
        <v>470</v>
      </c>
      <c r="B252" s="15">
        <v>7389.47</v>
      </c>
      <c r="C252" s="15">
        <v>697.58267176490995</v>
      </c>
      <c r="D252" s="15">
        <v>199.97824345523</v>
      </c>
      <c r="E252" s="15">
        <v>829.68882050302</v>
      </c>
      <c r="F252" s="15">
        <v>63.573345690730001</v>
      </c>
      <c r="G252" s="15"/>
      <c r="H252" s="15">
        <v>569.95991490414997</v>
      </c>
      <c r="I252" s="15">
        <v>1783.25047965819</v>
      </c>
      <c r="J252" s="15"/>
      <c r="K252" s="15">
        <v>539.30800489046999</v>
      </c>
      <c r="L252" s="15"/>
      <c r="M252" s="15"/>
      <c r="N252" s="15">
        <v>2528.9153987028299</v>
      </c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  <c r="AZ252" s="15"/>
      <c r="BA252" s="15"/>
      <c r="BB252" s="15"/>
      <c r="BC252" s="15"/>
      <c r="BD252" s="15"/>
      <c r="BE252" s="15"/>
      <c r="BF252" s="15"/>
      <c r="BG252" s="15"/>
      <c r="BH252" s="15"/>
      <c r="BI252" s="15"/>
      <c r="BJ252" s="15"/>
      <c r="BK252" s="15"/>
      <c r="BL252" s="15"/>
      <c r="BM252" s="15"/>
      <c r="BN252" s="15"/>
      <c r="BO252" s="15"/>
      <c r="BP252" s="15"/>
      <c r="BQ252" s="15"/>
      <c r="BR252" s="15"/>
      <c r="BS252" s="15"/>
      <c r="BT252" s="15"/>
      <c r="BU252" s="15"/>
      <c r="BV252" s="15"/>
      <c r="BW252" s="15"/>
      <c r="BX252" s="15"/>
      <c r="BY252" s="15"/>
      <c r="BZ252" s="15"/>
      <c r="CA252" s="15"/>
      <c r="CB252" s="15"/>
      <c r="CC252" s="15"/>
      <c r="CD252" s="15"/>
      <c r="CE252" s="15"/>
      <c r="CF252" s="15"/>
    </row>
    <row r="253" spans="1:84" ht="16.5" x14ac:dyDescent="0.35">
      <c r="A253" s="14" t="s">
        <v>471</v>
      </c>
      <c r="B253" s="15">
        <v>7414.43</v>
      </c>
      <c r="C253" s="15">
        <v>717.82596967616007</v>
      </c>
      <c r="D253" s="15">
        <v>207.70591270257</v>
      </c>
      <c r="E253" s="15">
        <v>849.63604459700002</v>
      </c>
      <c r="F253" s="15">
        <v>66.185841283290003</v>
      </c>
      <c r="G253" s="15"/>
      <c r="H253" s="15">
        <v>582.14604492573994</v>
      </c>
      <c r="I253" s="15">
        <v>1769.1576248009001</v>
      </c>
      <c r="J253" s="15"/>
      <c r="K253" s="15">
        <v>535.03220158228999</v>
      </c>
      <c r="L253" s="15"/>
      <c r="M253" s="15"/>
      <c r="N253" s="15">
        <v>2513.1022048884902</v>
      </c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  <c r="AZ253" s="15"/>
      <c r="BA253" s="15"/>
      <c r="BB253" s="15"/>
      <c r="BC253" s="15"/>
      <c r="BD253" s="15"/>
      <c r="BE253" s="15"/>
      <c r="BF253" s="15"/>
      <c r="BG253" s="15"/>
      <c r="BH253" s="15"/>
      <c r="BI253" s="15"/>
      <c r="BJ253" s="15"/>
      <c r="BK253" s="15"/>
      <c r="BL253" s="15"/>
      <c r="BM253" s="15"/>
      <c r="BN253" s="15"/>
      <c r="BO253" s="15"/>
      <c r="BP253" s="15"/>
      <c r="BQ253" s="15"/>
      <c r="BR253" s="15"/>
      <c r="BS253" s="15"/>
      <c r="BT253" s="15"/>
      <c r="BU253" s="15"/>
      <c r="BV253" s="15"/>
      <c r="BW253" s="15"/>
      <c r="BX253" s="15"/>
      <c r="BY253" s="15"/>
      <c r="BZ253" s="15"/>
      <c r="CA253" s="15"/>
      <c r="CB253" s="15"/>
      <c r="CC253" s="15"/>
      <c r="CD253" s="15"/>
      <c r="CE253" s="15"/>
      <c r="CF253" s="15"/>
    </row>
    <row r="254" spans="1:84" ht="16.5" x14ac:dyDescent="0.35">
      <c r="A254" s="14" t="s">
        <v>472</v>
      </c>
      <c r="B254" s="15">
        <v>7503.09</v>
      </c>
      <c r="C254" s="15">
        <v>756.32467491095997</v>
      </c>
      <c r="D254" s="15">
        <v>213.50855876451999</v>
      </c>
      <c r="E254" s="15">
        <v>859.73912162240003</v>
      </c>
      <c r="F254" s="15">
        <v>64.674648162620002</v>
      </c>
      <c r="G254" s="15"/>
      <c r="H254" s="15">
        <v>590.85485442782999</v>
      </c>
      <c r="I254" s="15">
        <v>1801.3260769731701</v>
      </c>
      <c r="J254" s="15"/>
      <c r="K254" s="15">
        <v>529.53758738214003</v>
      </c>
      <c r="L254" s="15"/>
      <c r="M254" s="15"/>
      <c r="N254" s="15">
        <v>2495.2574973022297</v>
      </c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  <c r="BA254" s="15"/>
      <c r="BB254" s="15"/>
      <c r="BC254" s="15"/>
      <c r="BD254" s="15"/>
      <c r="BE254" s="15"/>
      <c r="BF254" s="15"/>
      <c r="BG254" s="15"/>
      <c r="BH254" s="15"/>
      <c r="BI254" s="15"/>
      <c r="BJ254" s="15"/>
      <c r="BK254" s="15"/>
      <c r="BL254" s="15"/>
      <c r="BM254" s="15"/>
      <c r="BN254" s="15"/>
      <c r="BO254" s="15"/>
      <c r="BP254" s="15"/>
      <c r="BQ254" s="15"/>
      <c r="BR254" s="15"/>
      <c r="BS254" s="15"/>
      <c r="BT254" s="15"/>
      <c r="BU254" s="15"/>
      <c r="BV254" s="15"/>
      <c r="BW254" s="15"/>
      <c r="BX254" s="15"/>
      <c r="BY254" s="15"/>
      <c r="BZ254" s="15"/>
      <c r="CA254" s="15"/>
      <c r="CB254" s="15"/>
      <c r="CC254" s="15"/>
      <c r="CD254" s="15"/>
      <c r="CE254" s="15"/>
      <c r="CF254" s="15"/>
    </row>
    <row r="255" spans="1:84" ht="16.5" x14ac:dyDescent="0.35">
      <c r="A255" s="14" t="s">
        <v>473</v>
      </c>
      <c r="B255" s="15">
        <v>7572.32</v>
      </c>
      <c r="C255" s="15">
        <v>818.34664815769997</v>
      </c>
      <c r="D255" s="15">
        <v>212.69678295598999</v>
      </c>
      <c r="E255" s="15">
        <v>858.84773451417004</v>
      </c>
      <c r="F255" s="15">
        <v>59.83280442225</v>
      </c>
      <c r="G255" s="15"/>
      <c r="H255" s="15">
        <v>602.90375262057</v>
      </c>
      <c r="I255" s="15">
        <v>1787.5624034565301</v>
      </c>
      <c r="J255" s="15"/>
      <c r="K255" s="15">
        <v>537.69427215854</v>
      </c>
      <c r="L255" s="15"/>
      <c r="M255" s="15"/>
      <c r="N255" s="15">
        <v>2475.9491790080401</v>
      </c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  <c r="BA255" s="15"/>
      <c r="BB255" s="15"/>
      <c r="BC255" s="15"/>
      <c r="BD255" s="15"/>
      <c r="BE255" s="15"/>
      <c r="BF255" s="15"/>
      <c r="BG255" s="15"/>
      <c r="BH255" s="15"/>
      <c r="BI255" s="15"/>
      <c r="BJ255" s="15"/>
      <c r="BK255" s="15"/>
      <c r="BL255" s="15"/>
      <c r="BM255" s="15"/>
      <c r="BN255" s="15"/>
      <c r="BO255" s="15"/>
      <c r="BP255" s="15"/>
      <c r="BQ255" s="15"/>
      <c r="BR255" s="15"/>
      <c r="BS255" s="15"/>
      <c r="BT255" s="15"/>
      <c r="BU255" s="15"/>
      <c r="BV255" s="15"/>
      <c r="BW255" s="15"/>
      <c r="BX255" s="15"/>
      <c r="BY255" s="15"/>
      <c r="BZ255" s="15"/>
      <c r="CA255" s="15"/>
      <c r="CB255" s="15"/>
      <c r="CC255" s="15"/>
      <c r="CD255" s="15"/>
      <c r="CE255" s="15"/>
      <c r="CF255" s="15"/>
    </row>
    <row r="256" spans="1:84" ht="16.5" x14ac:dyDescent="0.35">
      <c r="A256" s="14" t="s">
        <v>474</v>
      </c>
      <c r="B256" s="15">
        <v>7615.52</v>
      </c>
      <c r="C256" s="15">
        <v>852.39962233866004</v>
      </c>
      <c r="D256" s="15">
        <v>214.75225320323</v>
      </c>
      <c r="E256" s="15">
        <v>844.11216883456996</v>
      </c>
      <c r="F256" s="15">
        <v>61.61994483806</v>
      </c>
      <c r="G256" s="15"/>
      <c r="H256" s="15">
        <v>609.18171079963997</v>
      </c>
      <c r="I256" s="15">
        <v>1828.3076049608901</v>
      </c>
      <c r="J256" s="15"/>
      <c r="K256" s="15">
        <v>530.22027054927003</v>
      </c>
      <c r="L256" s="15"/>
      <c r="M256" s="15"/>
      <c r="N256" s="15">
        <v>2461.2728991360405</v>
      </c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  <c r="AX256" s="15"/>
      <c r="AY256" s="15"/>
      <c r="AZ256" s="15"/>
      <c r="BA256" s="15"/>
      <c r="BB256" s="15"/>
      <c r="BC256" s="15"/>
      <c r="BD256" s="15"/>
      <c r="BE256" s="15"/>
      <c r="BF256" s="15"/>
      <c r="BG256" s="15"/>
      <c r="BH256" s="15"/>
      <c r="BI256" s="15"/>
      <c r="BJ256" s="15"/>
      <c r="BK256" s="15"/>
      <c r="BL256" s="15"/>
      <c r="BM256" s="15"/>
      <c r="BN256" s="15"/>
      <c r="BO256" s="15"/>
      <c r="BP256" s="15"/>
      <c r="BQ256" s="15"/>
      <c r="BR256" s="15"/>
      <c r="BS256" s="15"/>
      <c r="BT256" s="15"/>
      <c r="BU256" s="15"/>
      <c r="BV256" s="15"/>
      <c r="BW256" s="15"/>
      <c r="BX256" s="15"/>
      <c r="BY256" s="15"/>
      <c r="BZ256" s="15"/>
      <c r="CA256" s="15"/>
      <c r="CB256" s="15"/>
      <c r="CC256" s="15"/>
      <c r="CD256" s="15"/>
      <c r="CE256" s="15"/>
      <c r="CF256" s="15"/>
    </row>
    <row r="257" spans="1:84" ht="16.5" x14ac:dyDescent="0.35">
      <c r="A257" s="14" t="s">
        <v>475</v>
      </c>
      <c r="B257" s="15">
        <v>7621.03</v>
      </c>
      <c r="C257" s="15">
        <v>871.75633159826998</v>
      </c>
      <c r="D257" s="15">
        <v>216.56091982327999</v>
      </c>
      <c r="E257" s="15">
        <v>844.95975915917097</v>
      </c>
      <c r="F257" s="15">
        <v>61.657285234089997</v>
      </c>
      <c r="G257" s="15"/>
      <c r="H257" s="15">
        <v>596.91120118588003</v>
      </c>
      <c r="I257" s="15">
        <v>1829.5442215200701</v>
      </c>
      <c r="J257" s="15"/>
      <c r="K257" s="15">
        <v>534.14946723395997</v>
      </c>
      <c r="L257" s="15"/>
      <c r="M257" s="15"/>
      <c r="N257" s="15">
        <v>2448.5339026524211</v>
      </c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  <c r="AZ257" s="15"/>
      <c r="BA257" s="15"/>
      <c r="BB257" s="15"/>
      <c r="BC257" s="15"/>
      <c r="BD257" s="15"/>
      <c r="BE257" s="15"/>
      <c r="BF257" s="15"/>
      <c r="BG257" s="15"/>
      <c r="BH257" s="15"/>
      <c r="BI257" s="15"/>
      <c r="BJ257" s="15"/>
      <c r="BK257" s="15"/>
      <c r="BL257" s="15"/>
      <c r="BM257" s="15"/>
      <c r="BN257" s="15"/>
      <c r="BO257" s="15"/>
      <c r="BP257" s="15"/>
      <c r="BQ257" s="15"/>
      <c r="BR257" s="15"/>
      <c r="BS257" s="15"/>
      <c r="BT257" s="15"/>
      <c r="BU257" s="15"/>
      <c r="BV257" s="15"/>
      <c r="BW257" s="15"/>
      <c r="BX257" s="15"/>
      <c r="BY257" s="15"/>
      <c r="BZ257" s="15"/>
      <c r="CA257" s="15"/>
      <c r="CB257" s="15"/>
      <c r="CC257" s="15"/>
      <c r="CD257" s="15"/>
      <c r="CE257" s="15"/>
      <c r="CF257" s="15"/>
    </row>
    <row r="258" spans="1:84" ht="16.5" x14ac:dyDescent="0.35">
      <c r="A258" s="14" t="s">
        <v>476</v>
      </c>
      <c r="B258" s="15">
        <v>7623.92</v>
      </c>
      <c r="C258" s="15">
        <v>851.84737616045004</v>
      </c>
      <c r="D258" s="15">
        <v>220.91711428698</v>
      </c>
      <c r="E258" s="15">
        <v>844.99617416661999</v>
      </c>
      <c r="F258" s="15">
        <v>68.282359534440005</v>
      </c>
      <c r="G258" s="15"/>
      <c r="H258" s="15">
        <v>592.65722124642002</v>
      </c>
      <c r="I258" s="15">
        <v>1821.93691020703</v>
      </c>
      <c r="J258" s="15"/>
      <c r="K258" s="15">
        <v>518.61751856850003</v>
      </c>
      <c r="L258" s="15"/>
      <c r="M258" s="15"/>
      <c r="N258" s="15">
        <v>2493.22294040822</v>
      </c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  <c r="BA258" s="15"/>
      <c r="BB258" s="15"/>
      <c r="BC258" s="15"/>
      <c r="BD258" s="15"/>
      <c r="BE258" s="15"/>
      <c r="BF258" s="15"/>
      <c r="BG258" s="15"/>
      <c r="BH258" s="15"/>
      <c r="BI258" s="15"/>
      <c r="BJ258" s="15"/>
      <c r="BK258" s="15"/>
      <c r="BL258" s="15"/>
      <c r="BM258" s="15"/>
      <c r="BN258" s="15"/>
      <c r="BO258" s="15"/>
      <c r="BP258" s="15"/>
      <c r="BQ258" s="15"/>
      <c r="BR258" s="15"/>
      <c r="BS258" s="15"/>
      <c r="BT258" s="15"/>
      <c r="BU258" s="15"/>
      <c r="BV258" s="15"/>
      <c r="BW258" s="15"/>
      <c r="BX258" s="15"/>
      <c r="BY258" s="15"/>
      <c r="BZ258" s="15"/>
      <c r="CA258" s="15"/>
      <c r="CB258" s="15"/>
      <c r="CC258" s="15"/>
      <c r="CD258" s="15"/>
      <c r="CE258" s="15"/>
      <c r="CF258" s="15"/>
    </row>
    <row r="259" spans="1:84" ht="16.5" x14ac:dyDescent="0.35">
      <c r="A259" s="14" t="s">
        <v>477</v>
      </c>
      <c r="B259" s="15">
        <v>7655.1</v>
      </c>
      <c r="C259" s="15">
        <v>823.94427884799995</v>
      </c>
      <c r="D259" s="15">
        <v>217.01622306518999</v>
      </c>
      <c r="E259" s="15">
        <v>863.87971486919002</v>
      </c>
      <c r="F259" s="15">
        <v>66.981029718429994</v>
      </c>
      <c r="G259" s="15"/>
      <c r="H259" s="15">
        <v>599.68714492037998</v>
      </c>
      <c r="I259" s="15">
        <v>1789.6678573105901</v>
      </c>
      <c r="J259" s="15"/>
      <c r="K259" s="15">
        <v>527.77512813140004</v>
      </c>
      <c r="L259" s="15"/>
      <c r="M259" s="15"/>
      <c r="N259" s="15">
        <v>2553.4517629562401</v>
      </c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  <c r="AZ259" s="15"/>
      <c r="BA259" s="15"/>
      <c r="BB259" s="15"/>
      <c r="BC259" s="15"/>
      <c r="BD259" s="15"/>
      <c r="BE259" s="15"/>
      <c r="BF259" s="15"/>
      <c r="BG259" s="15"/>
      <c r="BH259" s="15"/>
      <c r="BI259" s="15"/>
      <c r="BJ259" s="15"/>
      <c r="BK259" s="15"/>
      <c r="BL259" s="15"/>
      <c r="BM259" s="15"/>
      <c r="BN259" s="15"/>
      <c r="BO259" s="15"/>
      <c r="BP259" s="15"/>
      <c r="BQ259" s="15"/>
      <c r="BR259" s="15"/>
      <c r="BS259" s="15"/>
      <c r="BT259" s="15"/>
      <c r="BU259" s="15"/>
      <c r="BV259" s="15"/>
      <c r="BW259" s="15"/>
      <c r="BX259" s="15"/>
      <c r="BY259" s="15"/>
      <c r="BZ259" s="15"/>
      <c r="CA259" s="15"/>
      <c r="CB259" s="15"/>
      <c r="CC259" s="15"/>
      <c r="CD259" s="15"/>
      <c r="CE259" s="15"/>
      <c r="CF259" s="15"/>
    </row>
    <row r="260" spans="1:84" ht="16.5" x14ac:dyDescent="0.35">
      <c r="A260" s="14" t="s">
        <v>478</v>
      </c>
      <c r="B260" s="15">
        <v>7665.52</v>
      </c>
      <c r="C260" s="15">
        <v>763.89876543784999</v>
      </c>
      <c r="D260" s="15">
        <v>219.21232495366999</v>
      </c>
      <c r="E260" s="15">
        <v>848.81758294404005</v>
      </c>
      <c r="F260" s="15">
        <v>66.214617069369993</v>
      </c>
      <c r="G260" s="15"/>
      <c r="H260" s="15">
        <v>610.87702429296996</v>
      </c>
      <c r="I260" s="15">
        <v>1798.0020125926999</v>
      </c>
      <c r="J260" s="15"/>
      <c r="K260" s="15">
        <v>541.86564523875995</v>
      </c>
      <c r="L260" s="15"/>
      <c r="M260" s="15"/>
      <c r="N260" s="15">
        <v>2595.1793690265199</v>
      </c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  <c r="BA260" s="15"/>
      <c r="BB260" s="15"/>
      <c r="BC260" s="15"/>
      <c r="BD260" s="15"/>
      <c r="BE260" s="15"/>
      <c r="BF260" s="15"/>
      <c r="BG260" s="15"/>
      <c r="BH260" s="15"/>
      <c r="BI260" s="15"/>
      <c r="BJ260" s="15"/>
      <c r="BK260" s="15"/>
      <c r="BL260" s="15"/>
      <c r="BM260" s="15"/>
      <c r="BN260" s="15"/>
      <c r="BO260" s="15"/>
      <c r="BP260" s="15"/>
      <c r="BQ260" s="15"/>
      <c r="BR260" s="15"/>
      <c r="BS260" s="15"/>
      <c r="BT260" s="15"/>
      <c r="BU260" s="15"/>
      <c r="BV260" s="15"/>
      <c r="BW260" s="15"/>
      <c r="BX260" s="15"/>
      <c r="BY260" s="15"/>
      <c r="BZ260" s="15"/>
      <c r="CA260" s="15"/>
      <c r="CB260" s="15"/>
      <c r="CC260" s="15"/>
      <c r="CD260" s="15"/>
      <c r="CE260" s="15"/>
      <c r="CF260" s="15"/>
    </row>
    <row r="261" spans="1:84" ht="16.5" x14ac:dyDescent="0.35">
      <c r="A261" s="14" t="s">
        <v>479</v>
      </c>
      <c r="B261" s="15">
        <v>7698.54</v>
      </c>
      <c r="C261" s="15">
        <v>726.11153792960999</v>
      </c>
      <c r="D261" s="15">
        <v>213.14525674834999</v>
      </c>
      <c r="E261" s="15">
        <v>872.20709711706002</v>
      </c>
      <c r="F261" s="15">
        <v>59.934080294490002</v>
      </c>
      <c r="G261" s="15"/>
      <c r="H261" s="15">
        <v>610.02628526596004</v>
      </c>
      <c r="I261" s="15">
        <v>1816.6005180944201</v>
      </c>
      <c r="J261" s="15"/>
      <c r="K261" s="15">
        <v>559.63402650004002</v>
      </c>
      <c r="L261" s="15"/>
      <c r="M261" s="15"/>
      <c r="N261" s="15">
        <v>2625.1952716508999</v>
      </c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  <c r="BA261" s="15"/>
      <c r="BB261" s="15"/>
      <c r="BC261" s="15"/>
      <c r="BD261" s="15"/>
      <c r="BE261" s="15"/>
      <c r="BF261" s="15"/>
      <c r="BG261" s="15"/>
      <c r="BH261" s="15"/>
      <c r="BI261" s="15"/>
      <c r="BJ261" s="15"/>
      <c r="BK261" s="15"/>
      <c r="BL261" s="15"/>
      <c r="BM261" s="15"/>
      <c r="BN261" s="15"/>
      <c r="BO261" s="15"/>
      <c r="BP261" s="15"/>
      <c r="BQ261" s="15"/>
      <c r="BR261" s="15"/>
      <c r="BS261" s="15"/>
      <c r="BT261" s="15"/>
      <c r="BU261" s="15"/>
      <c r="BV261" s="15"/>
      <c r="BW261" s="15"/>
      <c r="BX261" s="15"/>
      <c r="BY261" s="15"/>
      <c r="BZ261" s="15"/>
      <c r="CA261" s="15"/>
      <c r="CB261" s="15"/>
      <c r="CC261" s="15"/>
      <c r="CD261" s="15"/>
      <c r="CE261" s="15"/>
      <c r="CF261" s="15"/>
    </row>
    <row r="262" spans="1:84" ht="16.5" x14ac:dyDescent="0.35">
      <c r="A262" s="14" t="s">
        <v>480</v>
      </c>
      <c r="B262" s="15">
        <v>7659.43</v>
      </c>
      <c r="C262" s="15">
        <v>706.53928979171997</v>
      </c>
      <c r="D262" s="15">
        <v>222.40826545561001</v>
      </c>
      <c r="E262" s="15">
        <v>850.19882952237003</v>
      </c>
      <c r="F262" s="15">
        <v>58.274857002680001</v>
      </c>
      <c r="G262" s="15"/>
      <c r="H262" s="15">
        <v>624.83792392034002</v>
      </c>
      <c r="I262" s="15">
        <v>1819.8864607287899</v>
      </c>
      <c r="J262" s="15"/>
      <c r="K262" s="15">
        <v>553.89425769160005</v>
      </c>
      <c r="L262" s="15"/>
      <c r="M262" s="15"/>
      <c r="N262" s="15">
        <v>2609.4275959891802</v>
      </c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  <c r="AY262" s="15"/>
      <c r="AZ262" s="15"/>
      <c r="BA262" s="15"/>
      <c r="BB262" s="15"/>
      <c r="BC262" s="15"/>
      <c r="BD262" s="15"/>
      <c r="BE262" s="15"/>
      <c r="BF262" s="15"/>
      <c r="BG262" s="15"/>
      <c r="BH262" s="15"/>
      <c r="BI262" s="15"/>
      <c r="BJ262" s="15"/>
      <c r="BK262" s="15"/>
      <c r="BL262" s="15"/>
      <c r="BM262" s="15"/>
      <c r="BN262" s="15"/>
      <c r="BO262" s="15"/>
      <c r="BP262" s="15"/>
      <c r="BQ262" s="15"/>
      <c r="BR262" s="15"/>
      <c r="BS262" s="15"/>
      <c r="BT262" s="15"/>
      <c r="BU262" s="15"/>
      <c r="BV262" s="15"/>
      <c r="BW262" s="15"/>
      <c r="BX262" s="15"/>
      <c r="BY262" s="15"/>
      <c r="BZ262" s="15"/>
      <c r="CA262" s="15"/>
      <c r="CB262" s="15"/>
      <c r="CC262" s="15"/>
      <c r="CD262" s="15"/>
      <c r="CE262" s="15"/>
      <c r="CF262" s="15"/>
    </row>
    <row r="263" spans="1:84" ht="16.5" x14ac:dyDescent="0.35">
      <c r="A263" s="14" t="s">
        <v>481</v>
      </c>
      <c r="B263" s="15">
        <v>7684.19</v>
      </c>
      <c r="C263" s="15">
        <v>707.87568897296001</v>
      </c>
      <c r="D263" s="15">
        <v>223.33863344893999</v>
      </c>
      <c r="E263" s="15">
        <v>871.27863466919996</v>
      </c>
      <c r="F263" s="15">
        <v>58.707964839900001</v>
      </c>
      <c r="G263" s="15"/>
      <c r="H263" s="15">
        <v>614.19700808891002</v>
      </c>
      <c r="I263" s="15">
        <v>1803.7706540388099</v>
      </c>
      <c r="J263" s="15"/>
      <c r="K263" s="15">
        <v>551.08824885355</v>
      </c>
      <c r="L263" s="15"/>
      <c r="M263" s="15"/>
      <c r="N263" s="15">
        <v>2640.3738369531102</v>
      </c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15"/>
      <c r="AY263" s="15"/>
      <c r="AZ263" s="15"/>
      <c r="BA263" s="15"/>
      <c r="BB263" s="15"/>
      <c r="BC263" s="15"/>
      <c r="BD263" s="15"/>
      <c r="BE263" s="15"/>
      <c r="BF263" s="15"/>
      <c r="BG263" s="15"/>
      <c r="BH263" s="15"/>
      <c r="BI263" s="15"/>
      <c r="BJ263" s="15"/>
      <c r="BK263" s="15"/>
      <c r="BL263" s="15"/>
      <c r="BM263" s="15"/>
      <c r="BN263" s="15"/>
      <c r="BO263" s="15"/>
      <c r="BP263" s="15"/>
      <c r="BQ263" s="15"/>
      <c r="BR263" s="15"/>
      <c r="BS263" s="15"/>
      <c r="BT263" s="15"/>
      <c r="BU263" s="15"/>
      <c r="BV263" s="15"/>
      <c r="BW263" s="15"/>
      <c r="BX263" s="15"/>
      <c r="BY263" s="15"/>
      <c r="BZ263" s="15"/>
      <c r="CA263" s="15"/>
      <c r="CB263" s="15"/>
      <c r="CC263" s="15"/>
      <c r="CD263" s="15"/>
      <c r="CE263" s="15"/>
      <c r="CF263" s="15"/>
    </row>
    <row r="264" spans="1:84" ht="16.5" x14ac:dyDescent="0.35">
      <c r="A264" s="14" t="s">
        <v>482</v>
      </c>
      <c r="B264" s="15">
        <v>7688.41</v>
      </c>
      <c r="C264" s="15">
        <v>711.21515116541002</v>
      </c>
      <c r="D264" s="15">
        <v>226.21892276128</v>
      </c>
      <c r="E264" s="15">
        <v>881.54511313699004</v>
      </c>
      <c r="F264" s="15">
        <v>57.827536884049998</v>
      </c>
      <c r="G264" s="15"/>
      <c r="H264" s="15">
        <v>610.45646021578</v>
      </c>
      <c r="I264" s="15">
        <v>1816.7047901308201</v>
      </c>
      <c r="J264" s="15"/>
      <c r="K264" s="15">
        <v>553.79737501438001</v>
      </c>
      <c r="L264" s="15"/>
      <c r="M264" s="15"/>
      <c r="N264" s="15">
        <v>2630.9783026192599</v>
      </c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  <c r="AZ264" s="15"/>
      <c r="BA264" s="15"/>
      <c r="BB264" s="15"/>
      <c r="BC264" s="15"/>
      <c r="BD264" s="15"/>
      <c r="BE264" s="15"/>
      <c r="BF264" s="15"/>
      <c r="BG264" s="15"/>
      <c r="BH264" s="15"/>
      <c r="BI264" s="15"/>
      <c r="BJ264" s="15"/>
      <c r="BK264" s="15"/>
      <c r="BL264" s="15"/>
      <c r="BM264" s="15"/>
      <c r="BN264" s="15"/>
      <c r="BO264" s="15"/>
      <c r="BP264" s="15"/>
      <c r="BQ264" s="15"/>
      <c r="BR264" s="15"/>
      <c r="BS264" s="15"/>
      <c r="BT264" s="15"/>
      <c r="BU264" s="15"/>
      <c r="BV264" s="15"/>
      <c r="BW264" s="15"/>
      <c r="BX264" s="15"/>
      <c r="BY264" s="15"/>
      <c r="BZ264" s="15"/>
      <c r="CA264" s="15"/>
      <c r="CB264" s="15"/>
      <c r="CC264" s="15"/>
      <c r="CD264" s="15"/>
      <c r="CE264" s="15"/>
      <c r="CF264" s="15"/>
    </row>
    <row r="265" spans="1:84" ht="16.5" x14ac:dyDescent="0.35">
      <c r="A265" s="14" t="s">
        <v>483</v>
      </c>
      <c r="B265" s="15">
        <v>7703.14</v>
      </c>
      <c r="C265" s="15">
        <v>719.11373838562008</v>
      </c>
      <c r="D265" s="15">
        <v>219.51597206654</v>
      </c>
      <c r="E265" s="15">
        <v>888.70026334214003</v>
      </c>
      <c r="F265" s="15">
        <v>56.13347828429</v>
      </c>
      <c r="G265" s="15"/>
      <c r="H265" s="15">
        <v>614.60251424305</v>
      </c>
      <c r="I265" s="15">
        <v>1803.4989089297201</v>
      </c>
      <c r="J265" s="15"/>
      <c r="K265" s="15">
        <v>546.29844476122003</v>
      </c>
      <c r="L265" s="15"/>
      <c r="M265" s="15"/>
      <c r="N265" s="15">
        <v>2647.91179404576</v>
      </c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AY265" s="15"/>
      <c r="AZ265" s="15"/>
      <c r="BA265" s="15"/>
      <c r="BB265" s="15"/>
      <c r="BC265" s="15"/>
      <c r="BD265" s="15"/>
      <c r="BE265" s="15"/>
      <c r="BF265" s="15"/>
      <c r="BG265" s="15"/>
      <c r="BH265" s="15"/>
      <c r="BI265" s="15"/>
      <c r="BJ265" s="15"/>
      <c r="BK265" s="15"/>
      <c r="BL265" s="15"/>
      <c r="BM265" s="15"/>
      <c r="BN265" s="15"/>
      <c r="BO265" s="15"/>
      <c r="BP265" s="15"/>
      <c r="BQ265" s="15"/>
      <c r="BR265" s="15"/>
      <c r="BS265" s="15"/>
      <c r="BT265" s="15"/>
      <c r="BU265" s="15"/>
      <c r="BV265" s="15"/>
      <c r="BW265" s="15"/>
      <c r="BX265" s="15"/>
      <c r="BY265" s="15"/>
      <c r="BZ265" s="15"/>
      <c r="CA265" s="15"/>
      <c r="CB265" s="15"/>
      <c r="CC265" s="15"/>
      <c r="CD265" s="15"/>
      <c r="CE265" s="15"/>
      <c r="CF265" s="15"/>
    </row>
    <row r="266" spans="1:84" ht="16.5" x14ac:dyDescent="0.35">
      <c r="A266" s="14" t="s">
        <v>484</v>
      </c>
      <c r="B266" s="15">
        <v>7716.85</v>
      </c>
      <c r="C266" s="15">
        <v>744.74777299670006</v>
      </c>
      <c r="D266" s="15">
        <v>219.75934334944</v>
      </c>
      <c r="E266" s="15">
        <v>869.25256307108998</v>
      </c>
      <c r="F266" s="15">
        <v>54.417055173679998</v>
      </c>
      <c r="G266" s="15"/>
      <c r="H266" s="15">
        <v>613.52423607090998</v>
      </c>
      <c r="I266" s="15">
        <v>1797.8504314705599</v>
      </c>
      <c r="J266" s="15"/>
      <c r="K266" s="15">
        <v>543.30269102855004</v>
      </c>
      <c r="L266" s="15"/>
      <c r="M266" s="15"/>
      <c r="N266" s="15">
        <v>2662.4828490495802</v>
      </c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15"/>
      <c r="AY266" s="15"/>
      <c r="AZ266" s="15"/>
      <c r="BA266" s="15"/>
      <c r="BB266" s="15"/>
      <c r="BC266" s="15"/>
      <c r="BD266" s="15"/>
      <c r="BE266" s="15"/>
      <c r="BF266" s="15"/>
      <c r="BG266" s="15"/>
      <c r="BH266" s="15"/>
      <c r="BI266" s="15"/>
      <c r="BJ266" s="15"/>
      <c r="BK266" s="15"/>
      <c r="BL266" s="15"/>
      <c r="BM266" s="15"/>
      <c r="BN266" s="15"/>
      <c r="BO266" s="15"/>
      <c r="BP266" s="15"/>
      <c r="BQ266" s="15"/>
      <c r="BR266" s="15"/>
      <c r="BS266" s="15"/>
      <c r="BT266" s="15"/>
      <c r="BU266" s="15"/>
      <c r="BV266" s="15"/>
      <c r="BW266" s="15"/>
      <c r="BX266" s="15"/>
      <c r="BY266" s="15"/>
      <c r="BZ266" s="15"/>
      <c r="CA266" s="15"/>
      <c r="CB266" s="15"/>
      <c r="CC266" s="15"/>
      <c r="CD266" s="15"/>
      <c r="CE266" s="15"/>
      <c r="CF266" s="15"/>
    </row>
    <row r="267" spans="1:84" ht="16.5" x14ac:dyDescent="0.35">
      <c r="A267" s="14" t="s">
        <v>485</v>
      </c>
      <c r="B267" s="15">
        <v>7786.9</v>
      </c>
      <c r="C267" s="15">
        <v>783.96913838959006</v>
      </c>
      <c r="D267" s="15">
        <v>221.45897468384001</v>
      </c>
      <c r="E267" s="15">
        <v>842.40095236741001</v>
      </c>
      <c r="F267" s="15">
        <v>57.938519643820001</v>
      </c>
      <c r="G267" s="15"/>
      <c r="H267" s="15">
        <v>620.28650109849002</v>
      </c>
      <c r="I267" s="15">
        <v>1816.6684102823501</v>
      </c>
      <c r="J267" s="15"/>
      <c r="K267" s="15">
        <v>535.86521647457005</v>
      </c>
      <c r="L267" s="15"/>
      <c r="M267" s="15"/>
      <c r="N267" s="15">
        <v>2685.75970168603</v>
      </c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  <c r="AY267" s="15"/>
      <c r="AZ267" s="15"/>
      <c r="BA267" s="15"/>
      <c r="BB267" s="15"/>
      <c r="BC267" s="15"/>
      <c r="BD267" s="15"/>
      <c r="BE267" s="15"/>
      <c r="BF267" s="15"/>
      <c r="BG267" s="15"/>
      <c r="BH267" s="15"/>
      <c r="BI267" s="15"/>
      <c r="BJ267" s="15"/>
      <c r="BK267" s="15"/>
      <c r="BL267" s="15"/>
      <c r="BM267" s="15"/>
      <c r="BN267" s="15"/>
      <c r="BO267" s="15"/>
      <c r="BP267" s="15"/>
      <c r="BQ267" s="15"/>
      <c r="BR267" s="15"/>
      <c r="BS267" s="15"/>
      <c r="BT267" s="15"/>
      <c r="BU267" s="15"/>
      <c r="BV267" s="15"/>
      <c r="BW267" s="15"/>
      <c r="BX267" s="15"/>
      <c r="BY267" s="15"/>
      <c r="BZ267" s="15"/>
      <c r="CA267" s="15"/>
      <c r="CB267" s="15"/>
      <c r="CC267" s="15"/>
      <c r="CD267" s="15"/>
      <c r="CE267" s="15"/>
      <c r="CF267" s="15"/>
    </row>
    <row r="268" spans="1:84" ht="16.5" x14ac:dyDescent="0.35">
      <c r="A268" s="14" t="s">
        <v>486</v>
      </c>
      <c r="B268" s="15">
        <v>7816.55</v>
      </c>
      <c r="C268" s="15">
        <v>820.87677804565999</v>
      </c>
      <c r="D268" s="15">
        <v>229.17262799689999</v>
      </c>
      <c r="E268" s="15">
        <v>833.43000939693002</v>
      </c>
      <c r="F268" s="15">
        <v>57.697403219240002</v>
      </c>
      <c r="G268" s="15"/>
      <c r="H268" s="15">
        <v>617.91354155079</v>
      </c>
      <c r="I268" s="15">
        <v>1802.2967195163201</v>
      </c>
      <c r="J268" s="15"/>
      <c r="K268" s="15">
        <v>544.26881739016005</v>
      </c>
      <c r="L268" s="15"/>
      <c r="M268" s="15"/>
      <c r="N268" s="15">
        <v>2683.7525713635596</v>
      </c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  <c r="AZ268" s="15"/>
      <c r="BA268" s="15"/>
      <c r="BB268" s="15"/>
      <c r="BC268" s="15"/>
      <c r="BD268" s="15"/>
      <c r="BE268" s="15"/>
      <c r="BF268" s="15"/>
      <c r="BG268" s="15"/>
      <c r="BH268" s="15"/>
      <c r="BI268" s="15"/>
      <c r="BJ268" s="15"/>
      <c r="BK268" s="15"/>
      <c r="BL268" s="15"/>
      <c r="BM268" s="15"/>
      <c r="BN268" s="15"/>
      <c r="BO268" s="15"/>
      <c r="BP268" s="15"/>
      <c r="BQ268" s="15"/>
      <c r="BR268" s="15"/>
      <c r="BS268" s="15"/>
      <c r="BT268" s="15"/>
      <c r="BU268" s="15"/>
      <c r="BV268" s="15"/>
      <c r="BW268" s="15"/>
      <c r="BX268" s="15"/>
      <c r="BY268" s="15"/>
      <c r="BZ268" s="15"/>
      <c r="CA268" s="15"/>
      <c r="CB268" s="15"/>
      <c r="CC268" s="15"/>
      <c r="CD268" s="15"/>
      <c r="CE268" s="15"/>
      <c r="CF268" s="15"/>
    </row>
    <row r="269" spans="1:84" ht="16.5" x14ac:dyDescent="0.35">
      <c r="A269" s="14" t="s">
        <v>487</v>
      </c>
      <c r="B269" s="15">
        <v>7874.07</v>
      </c>
      <c r="C269" s="15">
        <v>834.62324522564995</v>
      </c>
      <c r="D269" s="15">
        <v>232.12151571344</v>
      </c>
      <c r="E269" s="15">
        <v>847.06748668921</v>
      </c>
      <c r="F269" s="15">
        <v>60.704740656330003</v>
      </c>
      <c r="G269" s="15"/>
      <c r="H269" s="15">
        <v>618.09940373912002</v>
      </c>
      <c r="I269" s="15">
        <v>1838.5004134467399</v>
      </c>
      <c r="J269" s="15"/>
      <c r="K269" s="15">
        <v>541.18460847639005</v>
      </c>
      <c r="L269" s="15"/>
      <c r="M269" s="15"/>
      <c r="N269" s="15">
        <v>2665.0918080861202</v>
      </c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  <c r="AZ269" s="15"/>
      <c r="BA269" s="15"/>
      <c r="BB269" s="15"/>
      <c r="BC269" s="15"/>
      <c r="BD269" s="15"/>
      <c r="BE269" s="15"/>
      <c r="BF269" s="15"/>
      <c r="BG269" s="15"/>
      <c r="BH269" s="15"/>
      <c r="BI269" s="15"/>
      <c r="BJ269" s="15"/>
      <c r="BK269" s="15"/>
      <c r="BL269" s="15"/>
      <c r="BM269" s="15"/>
      <c r="BN269" s="15"/>
      <c r="BO269" s="15"/>
      <c r="BP269" s="15"/>
      <c r="BQ269" s="15"/>
      <c r="BR269" s="15"/>
      <c r="BS269" s="15"/>
      <c r="BT269" s="15"/>
      <c r="BU269" s="15"/>
      <c r="BV269" s="15"/>
      <c r="BW269" s="15"/>
      <c r="BX269" s="15"/>
      <c r="BY269" s="15"/>
      <c r="BZ269" s="15"/>
      <c r="CA269" s="15"/>
      <c r="CB269" s="15"/>
      <c r="CC269" s="15"/>
      <c r="CD269" s="15"/>
      <c r="CE269" s="15"/>
      <c r="CF269" s="15"/>
    </row>
    <row r="270" spans="1:84" ht="16.5" x14ac:dyDescent="0.35">
      <c r="A270" s="14" t="s">
        <v>488</v>
      </c>
      <c r="B270" s="15">
        <v>7844.78</v>
      </c>
      <c r="C270" s="15">
        <v>822.11563435052005</v>
      </c>
      <c r="D270" s="15">
        <v>238.26542266094</v>
      </c>
      <c r="E270" s="15">
        <v>862.49962794359999</v>
      </c>
      <c r="F270" s="15">
        <v>60.566098642089997</v>
      </c>
      <c r="G270" s="15"/>
      <c r="H270" s="15">
        <v>612.33173105266997</v>
      </c>
      <c r="I270" s="15">
        <v>1790.66616008081</v>
      </c>
      <c r="J270" s="15"/>
      <c r="K270" s="15">
        <v>540.73270391803999</v>
      </c>
      <c r="L270" s="15"/>
      <c r="M270" s="15"/>
      <c r="N270" s="15">
        <v>2685.50611051134</v>
      </c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  <c r="AZ270" s="15"/>
      <c r="BA270" s="15"/>
      <c r="BB270" s="15"/>
      <c r="BC270" s="15"/>
      <c r="BD270" s="15"/>
      <c r="BE270" s="15"/>
      <c r="BF270" s="15"/>
      <c r="BG270" s="15"/>
      <c r="BH270" s="15"/>
      <c r="BI270" s="15"/>
      <c r="BJ270" s="15"/>
      <c r="BK270" s="15"/>
      <c r="BL270" s="15"/>
      <c r="BM270" s="15"/>
      <c r="BN270" s="15"/>
      <c r="BO270" s="15"/>
      <c r="BP270" s="15"/>
      <c r="BQ270" s="15"/>
      <c r="BR270" s="15"/>
      <c r="BS270" s="15"/>
      <c r="BT270" s="15"/>
      <c r="BU270" s="15"/>
      <c r="BV270" s="15"/>
      <c r="BW270" s="15"/>
      <c r="BX270" s="15"/>
      <c r="BY270" s="15"/>
      <c r="BZ270" s="15"/>
      <c r="CA270" s="15"/>
      <c r="CB270" s="15"/>
      <c r="CC270" s="15"/>
      <c r="CD270" s="15"/>
      <c r="CE270" s="15"/>
      <c r="CF270" s="15"/>
    </row>
    <row r="271" spans="1:84" ht="16.5" x14ac:dyDescent="0.35">
      <c r="A271" s="14" t="s">
        <v>489</v>
      </c>
      <c r="B271" s="15">
        <v>7850.46</v>
      </c>
      <c r="C271" s="15">
        <v>790.12095937803997</v>
      </c>
      <c r="D271" s="15">
        <v>245.83424177338</v>
      </c>
      <c r="E271" s="15">
        <v>896.13462498445995</v>
      </c>
      <c r="F271" s="15">
        <v>59.697241138540001</v>
      </c>
      <c r="G271" s="15"/>
      <c r="H271" s="15">
        <v>612.93051981430006</v>
      </c>
      <c r="I271" s="15">
        <v>1764.6473038320901</v>
      </c>
      <c r="J271" s="15"/>
      <c r="K271" s="15">
        <v>538.96398958627003</v>
      </c>
      <c r="L271" s="15"/>
      <c r="M271" s="15"/>
      <c r="N271" s="15">
        <v>2712.7421259944199</v>
      </c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  <c r="AY271" s="15"/>
      <c r="AZ271" s="15"/>
      <c r="BA271" s="15"/>
      <c r="BB271" s="15"/>
      <c r="BC271" s="15"/>
      <c r="BD271" s="15"/>
      <c r="BE271" s="15"/>
      <c r="BF271" s="15"/>
      <c r="BG271" s="15"/>
      <c r="BH271" s="15"/>
      <c r="BI271" s="15"/>
      <c r="BJ271" s="15"/>
      <c r="BK271" s="15"/>
      <c r="BL271" s="15"/>
      <c r="BM271" s="15"/>
      <c r="BN271" s="15"/>
      <c r="BO271" s="15"/>
      <c r="BP271" s="15"/>
      <c r="BQ271" s="15"/>
      <c r="BR271" s="15"/>
      <c r="BS271" s="15"/>
      <c r="BT271" s="15"/>
      <c r="BU271" s="15"/>
      <c r="BV271" s="15"/>
      <c r="BW271" s="15"/>
      <c r="BX271" s="15"/>
      <c r="BY271" s="15"/>
      <c r="BZ271" s="15"/>
      <c r="CA271" s="15"/>
      <c r="CB271" s="15"/>
      <c r="CC271" s="15"/>
      <c r="CD271" s="15"/>
      <c r="CE271" s="15"/>
      <c r="CF271" s="15"/>
    </row>
    <row r="272" spans="1:84" ht="16.5" x14ac:dyDescent="0.35">
      <c r="A272" s="14" t="s">
        <v>490</v>
      </c>
      <c r="B272" s="15">
        <v>7838.27</v>
      </c>
      <c r="C272" s="15">
        <v>749.32179934571991</v>
      </c>
      <c r="D272" s="15">
        <v>246.70991400371</v>
      </c>
      <c r="E272" s="15">
        <v>889.35376330705003</v>
      </c>
      <c r="F272" s="15">
        <v>57.335105141710002</v>
      </c>
      <c r="G272" s="15"/>
      <c r="H272" s="15">
        <v>625.07872127247003</v>
      </c>
      <c r="I272" s="15">
        <v>1747.69530386718</v>
      </c>
      <c r="J272" s="15"/>
      <c r="K272" s="15">
        <v>562.09178754459003</v>
      </c>
      <c r="L272" s="15"/>
      <c r="M272" s="15"/>
      <c r="N272" s="15">
        <v>2736.1233233280796</v>
      </c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  <c r="AZ272" s="15"/>
      <c r="BA272" s="15"/>
      <c r="BB272" s="15"/>
      <c r="BC272" s="15"/>
      <c r="BD272" s="15"/>
      <c r="BE272" s="15"/>
      <c r="BF272" s="15"/>
      <c r="BG272" s="15"/>
      <c r="BH272" s="15"/>
      <c r="BI272" s="15"/>
      <c r="BJ272" s="15"/>
      <c r="BK272" s="15"/>
      <c r="BL272" s="15"/>
      <c r="BM272" s="15"/>
      <c r="BN272" s="15"/>
      <c r="BO272" s="15"/>
      <c r="BP272" s="15"/>
      <c r="BQ272" s="15"/>
      <c r="BR272" s="15"/>
      <c r="BS272" s="15"/>
      <c r="BT272" s="15"/>
      <c r="BU272" s="15"/>
      <c r="BV272" s="15"/>
      <c r="BW272" s="15"/>
      <c r="BX272" s="15"/>
      <c r="BY272" s="15"/>
      <c r="BZ272" s="15"/>
      <c r="CA272" s="15"/>
      <c r="CB272" s="15"/>
      <c r="CC272" s="15"/>
      <c r="CD272" s="15"/>
      <c r="CE272" s="15"/>
      <c r="CF272" s="15"/>
    </row>
    <row r="273" spans="1:84" ht="16.5" x14ac:dyDescent="0.35">
      <c r="A273" s="14" t="s">
        <v>491</v>
      </c>
      <c r="B273" s="15">
        <v>7819.53</v>
      </c>
      <c r="C273" s="15">
        <v>704.44546820137998</v>
      </c>
      <c r="D273" s="15">
        <v>249.41121515899999</v>
      </c>
      <c r="E273" s="15">
        <v>882.44352457997002</v>
      </c>
      <c r="F273" s="15">
        <v>54.386306297209998</v>
      </c>
      <c r="G273" s="15"/>
      <c r="H273" s="15">
        <v>625.30657210367997</v>
      </c>
      <c r="I273" s="15">
        <v>1766.9694630920699</v>
      </c>
      <c r="J273" s="15"/>
      <c r="K273" s="15">
        <v>567.81390650003004</v>
      </c>
      <c r="L273" s="15"/>
      <c r="M273" s="15"/>
      <c r="N273" s="15">
        <v>2732.4613431704206</v>
      </c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  <c r="AZ273" s="15"/>
      <c r="BA273" s="15"/>
      <c r="BB273" s="15"/>
      <c r="BC273" s="15"/>
      <c r="BD273" s="15"/>
      <c r="BE273" s="15"/>
      <c r="BF273" s="15"/>
      <c r="BG273" s="15"/>
      <c r="BH273" s="15"/>
      <c r="BI273" s="15"/>
      <c r="BJ273" s="15"/>
      <c r="BK273" s="15"/>
      <c r="BL273" s="15"/>
      <c r="BM273" s="15"/>
      <c r="BN273" s="15"/>
      <c r="BO273" s="15"/>
      <c r="BP273" s="15"/>
      <c r="BQ273" s="15"/>
      <c r="BR273" s="15"/>
      <c r="BS273" s="15"/>
      <c r="BT273" s="15"/>
      <c r="BU273" s="15"/>
      <c r="BV273" s="15"/>
      <c r="BW273" s="15"/>
      <c r="BX273" s="15"/>
      <c r="BY273" s="15"/>
      <c r="BZ273" s="15"/>
      <c r="CA273" s="15"/>
      <c r="CB273" s="15"/>
      <c r="CC273" s="15"/>
      <c r="CD273" s="15"/>
      <c r="CE273" s="15"/>
      <c r="CF273" s="15"/>
    </row>
    <row r="274" spans="1:84" ht="16.5" x14ac:dyDescent="0.35">
      <c r="A274" s="14" t="s">
        <v>492</v>
      </c>
      <c r="B274" s="15">
        <v>7809.45</v>
      </c>
      <c r="C274" s="15">
        <v>684.94390402599993</v>
      </c>
      <c r="D274" s="15">
        <v>248.45454202484001</v>
      </c>
      <c r="E274" s="15">
        <v>869.20972592638998</v>
      </c>
      <c r="F274" s="15">
        <v>51.795588082019997</v>
      </c>
      <c r="G274" s="15"/>
      <c r="H274" s="15">
        <v>619.24992975238001</v>
      </c>
      <c r="I274" s="15">
        <v>1776.8432632884001</v>
      </c>
      <c r="J274" s="15"/>
      <c r="K274" s="15">
        <v>588.78550942069</v>
      </c>
      <c r="L274" s="15"/>
      <c r="M274" s="15"/>
      <c r="N274" s="15">
        <v>2711.8673038776005</v>
      </c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15"/>
      <c r="AY274" s="15"/>
      <c r="AZ274" s="15"/>
      <c r="BA274" s="15"/>
      <c r="BB274" s="15"/>
      <c r="BC274" s="15"/>
      <c r="BD274" s="15"/>
      <c r="BE274" s="15"/>
      <c r="BF274" s="15"/>
      <c r="BG274" s="15"/>
      <c r="BH274" s="15"/>
      <c r="BI274" s="15"/>
      <c r="BJ274" s="15"/>
      <c r="BK274" s="15"/>
      <c r="BL274" s="15"/>
      <c r="BM274" s="15"/>
      <c r="BN274" s="15"/>
      <c r="BO274" s="15"/>
      <c r="BP274" s="15"/>
      <c r="BQ274" s="15"/>
      <c r="BR274" s="15"/>
      <c r="BS274" s="15"/>
      <c r="BT274" s="15"/>
      <c r="BU274" s="15"/>
      <c r="BV274" s="15"/>
      <c r="BW274" s="15"/>
      <c r="BX274" s="15"/>
      <c r="BY274" s="15"/>
      <c r="BZ274" s="15"/>
      <c r="CA274" s="15"/>
      <c r="CB274" s="15"/>
      <c r="CC274" s="15"/>
      <c r="CD274" s="15"/>
      <c r="CE274" s="15"/>
      <c r="CF274" s="15"/>
    </row>
    <row r="275" spans="1:84" ht="16.5" x14ac:dyDescent="0.35">
      <c r="A275" s="14" t="s">
        <v>493</v>
      </c>
      <c r="B275" s="15">
        <v>7809.89</v>
      </c>
      <c r="C275" s="15">
        <v>697.62993152910997</v>
      </c>
      <c r="D275" s="15">
        <v>250.40211090931001</v>
      </c>
      <c r="E275" s="15">
        <v>882.88948784235004</v>
      </c>
      <c r="F275" s="15">
        <v>51.541540178470001</v>
      </c>
      <c r="G275" s="15"/>
      <c r="H275" s="15">
        <v>626.56654537115003</v>
      </c>
      <c r="I275" s="15">
        <v>1775.69761915346</v>
      </c>
      <c r="J275" s="15"/>
      <c r="K275" s="15">
        <v>566.75225235009998</v>
      </c>
      <c r="L275" s="15"/>
      <c r="M275" s="15"/>
      <c r="N275" s="15">
        <v>2697.3922331038102</v>
      </c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  <c r="AZ275" s="15"/>
      <c r="BA275" s="15"/>
      <c r="BB275" s="15"/>
      <c r="BC275" s="15"/>
      <c r="BD275" s="15"/>
      <c r="BE275" s="15"/>
      <c r="BF275" s="15"/>
      <c r="BG275" s="15"/>
      <c r="BH275" s="15"/>
      <c r="BI275" s="15"/>
      <c r="BJ275" s="15"/>
      <c r="BK275" s="15"/>
      <c r="BL275" s="15"/>
      <c r="BM275" s="15"/>
      <c r="BN275" s="15"/>
      <c r="BO275" s="15"/>
      <c r="BP275" s="15"/>
      <c r="BQ275" s="15"/>
      <c r="BR275" s="15"/>
      <c r="BS275" s="15"/>
      <c r="BT275" s="15"/>
      <c r="BU275" s="15"/>
      <c r="BV275" s="15"/>
      <c r="BW275" s="15"/>
      <c r="BX275" s="15"/>
      <c r="BY275" s="15"/>
      <c r="BZ275" s="15"/>
      <c r="CA275" s="15"/>
      <c r="CB275" s="15"/>
      <c r="CC275" s="15"/>
      <c r="CD275" s="15"/>
      <c r="CE275" s="15"/>
      <c r="CF275" s="15"/>
    </row>
    <row r="276" spans="1:84" ht="16.5" x14ac:dyDescent="0.35">
      <c r="A276" s="14" t="s">
        <v>494</v>
      </c>
      <c r="B276" s="15">
        <v>7874.08</v>
      </c>
      <c r="C276" s="15">
        <v>717.69093254551001</v>
      </c>
      <c r="D276" s="15">
        <v>254.83629777873</v>
      </c>
      <c r="E276" s="15">
        <v>907.38315076609001</v>
      </c>
      <c r="F276" s="15">
        <v>51.823818100609998</v>
      </c>
      <c r="G276" s="15"/>
      <c r="H276" s="15">
        <v>630.18789496514</v>
      </c>
      <c r="I276" s="15">
        <v>1765.84804066164</v>
      </c>
      <c r="J276" s="15"/>
      <c r="K276" s="15">
        <v>577.92441351368996</v>
      </c>
      <c r="L276" s="15"/>
      <c r="M276" s="15"/>
      <c r="N276" s="15">
        <v>2702.0729384142896</v>
      </c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  <c r="AZ276" s="15"/>
      <c r="BA276" s="15"/>
      <c r="BB276" s="15"/>
      <c r="BC276" s="15"/>
      <c r="BD276" s="15"/>
      <c r="BE276" s="15"/>
      <c r="BF276" s="15"/>
      <c r="BG276" s="15"/>
      <c r="BH276" s="15"/>
      <c r="BI276" s="15"/>
      <c r="BJ276" s="15"/>
      <c r="BK276" s="15"/>
      <c r="BL276" s="15"/>
      <c r="BM276" s="15"/>
      <c r="BN276" s="15"/>
      <c r="BO276" s="15"/>
      <c r="BP276" s="15"/>
      <c r="BQ276" s="15"/>
      <c r="BR276" s="15"/>
      <c r="BS276" s="15"/>
      <c r="BT276" s="15"/>
      <c r="BU276" s="15"/>
      <c r="BV276" s="15"/>
      <c r="BW276" s="15"/>
      <c r="BX276" s="15"/>
      <c r="BY276" s="15"/>
      <c r="BZ276" s="15"/>
      <c r="CA276" s="15"/>
      <c r="CB276" s="15"/>
      <c r="CC276" s="15"/>
      <c r="CD276" s="15"/>
      <c r="CE276" s="15"/>
      <c r="CF276" s="15"/>
    </row>
    <row r="277" spans="1:84" ht="16.5" x14ac:dyDescent="0.35">
      <c r="A277" s="14" t="s">
        <v>495</v>
      </c>
      <c r="B277" s="15">
        <v>7889.4</v>
      </c>
      <c r="C277" s="15">
        <v>743.26185376876003</v>
      </c>
      <c r="D277" s="15">
        <v>261.03958472082002</v>
      </c>
      <c r="E277" s="15">
        <v>908.47119773968996</v>
      </c>
      <c r="F277" s="15">
        <v>54.857048311210001</v>
      </c>
      <c r="G277" s="15"/>
      <c r="H277" s="15">
        <v>640.80980585789996</v>
      </c>
      <c r="I277" s="15">
        <v>1767.4316840460101</v>
      </c>
      <c r="J277" s="15"/>
      <c r="K277" s="15">
        <v>559.45673779996002</v>
      </c>
      <c r="L277" s="15"/>
      <c r="M277" s="15"/>
      <c r="N277" s="15">
        <v>2697.6822006699699</v>
      </c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  <c r="AZ277" s="15"/>
      <c r="BA277" s="15"/>
      <c r="BB277" s="15"/>
      <c r="BC277" s="15"/>
      <c r="BD277" s="15"/>
      <c r="BE277" s="15"/>
      <c r="BF277" s="15"/>
      <c r="BG277" s="15"/>
      <c r="BH277" s="15"/>
      <c r="BI277" s="15"/>
      <c r="BJ277" s="15"/>
      <c r="BK277" s="15"/>
      <c r="BL277" s="15"/>
      <c r="BM277" s="15"/>
      <c r="BN277" s="15"/>
      <c r="BO277" s="15"/>
      <c r="BP277" s="15"/>
      <c r="BQ277" s="15"/>
      <c r="BR277" s="15"/>
      <c r="BS277" s="15"/>
      <c r="BT277" s="15"/>
      <c r="BU277" s="15"/>
      <c r="BV277" s="15"/>
      <c r="BW277" s="15"/>
      <c r="BX277" s="15"/>
      <c r="BY277" s="15"/>
      <c r="BZ277" s="15"/>
      <c r="CA277" s="15"/>
      <c r="CB277" s="15"/>
      <c r="CC277" s="15"/>
      <c r="CD277" s="15"/>
      <c r="CE277" s="15"/>
      <c r="CF277" s="15"/>
    </row>
    <row r="278" spans="1:84" ht="16.5" x14ac:dyDescent="0.35">
      <c r="A278" s="14" t="s">
        <v>496</v>
      </c>
      <c r="B278" s="15">
        <v>7924.59</v>
      </c>
      <c r="C278" s="15">
        <v>761.96977340889998</v>
      </c>
      <c r="D278" s="15">
        <v>254.87354975490999</v>
      </c>
      <c r="E278" s="15">
        <v>881.26374905498005</v>
      </c>
      <c r="F278" s="15">
        <v>52.561488509130001</v>
      </c>
      <c r="G278" s="15"/>
      <c r="H278" s="15">
        <v>649.68337379505999</v>
      </c>
      <c r="I278" s="15">
        <v>1788.7837875713999</v>
      </c>
      <c r="J278" s="15"/>
      <c r="K278" s="15">
        <v>551.43629448747004</v>
      </c>
      <c r="L278" s="15"/>
      <c r="M278" s="15"/>
      <c r="N278" s="15">
        <v>2734.4240784375102</v>
      </c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  <c r="AZ278" s="15"/>
      <c r="BA278" s="15"/>
      <c r="BB278" s="15"/>
      <c r="BC278" s="15"/>
      <c r="BD278" s="15"/>
      <c r="BE278" s="15"/>
      <c r="BF278" s="15"/>
      <c r="BG278" s="15"/>
      <c r="BH278" s="15"/>
      <c r="BI278" s="15"/>
      <c r="BJ278" s="15"/>
      <c r="BK278" s="15"/>
      <c r="BL278" s="15"/>
      <c r="BM278" s="15"/>
      <c r="BN278" s="15"/>
      <c r="BO278" s="15"/>
      <c r="BP278" s="15"/>
      <c r="BQ278" s="15"/>
      <c r="BR278" s="15"/>
      <c r="BS278" s="15"/>
      <c r="BT278" s="15"/>
      <c r="BU278" s="15"/>
      <c r="BV278" s="15"/>
      <c r="BW278" s="15"/>
      <c r="BX278" s="15"/>
      <c r="BY278" s="15"/>
      <c r="BZ278" s="15"/>
      <c r="CA278" s="15"/>
      <c r="CB278" s="15"/>
      <c r="CC278" s="15"/>
      <c r="CD278" s="15"/>
      <c r="CE278" s="15"/>
      <c r="CF278" s="15"/>
    </row>
    <row r="279" spans="1:84" ht="16.5" x14ac:dyDescent="0.35">
      <c r="A279" s="14" t="s">
        <v>497</v>
      </c>
      <c r="B279" s="15">
        <v>7952.26</v>
      </c>
      <c r="C279" s="15">
        <v>800.70502365385005</v>
      </c>
      <c r="D279" s="15">
        <v>260.34217025253997</v>
      </c>
      <c r="E279" s="15">
        <v>873.3853314964</v>
      </c>
      <c r="F279" s="15">
        <v>55.921596287729997</v>
      </c>
      <c r="G279" s="15"/>
      <c r="H279" s="15">
        <v>649.75428058625005</v>
      </c>
      <c r="I279" s="15">
        <v>1799.3271327225</v>
      </c>
      <c r="J279" s="15"/>
      <c r="K279" s="15">
        <v>544.51493275403004</v>
      </c>
      <c r="L279" s="15"/>
      <c r="M279" s="15"/>
      <c r="N279" s="15">
        <v>2715.4806364942301</v>
      </c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  <c r="AY279" s="15"/>
      <c r="AZ279" s="15"/>
      <c r="BA279" s="15"/>
      <c r="BB279" s="15"/>
      <c r="BC279" s="15"/>
      <c r="BD279" s="15"/>
      <c r="BE279" s="15"/>
      <c r="BF279" s="15"/>
      <c r="BG279" s="15"/>
      <c r="BH279" s="15"/>
      <c r="BI279" s="15"/>
      <c r="BJ279" s="15"/>
      <c r="BK279" s="15"/>
      <c r="BL279" s="15"/>
      <c r="BM279" s="15"/>
      <c r="BN279" s="15"/>
      <c r="BO279" s="15"/>
      <c r="BP279" s="15"/>
      <c r="BQ279" s="15"/>
      <c r="BR279" s="15"/>
      <c r="BS279" s="15"/>
      <c r="BT279" s="15"/>
      <c r="BU279" s="15"/>
      <c r="BV279" s="15"/>
      <c r="BW279" s="15"/>
      <c r="BX279" s="15"/>
      <c r="BY279" s="15"/>
      <c r="BZ279" s="15"/>
      <c r="CA279" s="15"/>
      <c r="CB279" s="15"/>
      <c r="CC279" s="15"/>
      <c r="CD279" s="15"/>
      <c r="CE279" s="15"/>
      <c r="CF279" s="15"/>
    </row>
    <row r="280" spans="1:84" ht="16.5" x14ac:dyDescent="0.35">
      <c r="A280" s="14" t="s">
        <v>498</v>
      </c>
      <c r="B280" s="15">
        <v>7998.63</v>
      </c>
      <c r="C280" s="15">
        <v>837.78086875404006</v>
      </c>
      <c r="D280" s="15">
        <v>258.06810594889998</v>
      </c>
      <c r="E280" s="15">
        <v>867.32125321882995</v>
      </c>
      <c r="F280" s="15">
        <v>54.741435742930001</v>
      </c>
      <c r="G280" s="15"/>
      <c r="H280" s="15">
        <v>650.90125922511004</v>
      </c>
      <c r="I280" s="15">
        <v>1824.3681901745099</v>
      </c>
      <c r="J280" s="15"/>
      <c r="K280" s="15">
        <v>553.47402848973002</v>
      </c>
      <c r="L280" s="15"/>
      <c r="M280" s="15"/>
      <c r="N280" s="15">
        <v>2695.7636814745597</v>
      </c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15"/>
      <c r="AY280" s="15"/>
      <c r="AZ280" s="15"/>
      <c r="BA280" s="15"/>
      <c r="BB280" s="15"/>
      <c r="BC280" s="15"/>
      <c r="BD280" s="15"/>
      <c r="BE280" s="15"/>
      <c r="BF280" s="15"/>
      <c r="BG280" s="15"/>
      <c r="BH280" s="15"/>
      <c r="BI280" s="15"/>
      <c r="BJ280" s="15"/>
      <c r="BK280" s="15"/>
      <c r="BL280" s="15"/>
      <c r="BM280" s="15"/>
      <c r="BN280" s="15"/>
      <c r="BO280" s="15"/>
      <c r="BP280" s="15"/>
      <c r="BQ280" s="15"/>
      <c r="BR280" s="15"/>
      <c r="BS280" s="15"/>
      <c r="BT280" s="15"/>
      <c r="BU280" s="15"/>
      <c r="BV280" s="15"/>
      <c r="BW280" s="15"/>
      <c r="BX280" s="15"/>
      <c r="BY280" s="15"/>
      <c r="BZ280" s="15"/>
      <c r="CA280" s="15"/>
      <c r="CB280" s="15"/>
      <c r="CC280" s="15"/>
      <c r="CD280" s="15"/>
      <c r="CE280" s="15"/>
      <c r="CF280" s="15"/>
    </row>
    <row r="281" spans="1:84" ht="16.5" x14ac:dyDescent="0.35">
      <c r="A281" s="14" t="s">
        <v>499</v>
      </c>
      <c r="B281" s="15">
        <v>7993.3</v>
      </c>
      <c r="C281" s="15">
        <v>856.26793860755004</v>
      </c>
      <c r="D281" s="15">
        <v>258.73569771079002</v>
      </c>
      <c r="E281" s="15">
        <v>874.90282061330004</v>
      </c>
      <c r="F281" s="15">
        <v>54.321424055880001</v>
      </c>
      <c r="G281" s="15"/>
      <c r="H281" s="15">
        <v>647.51747079743996</v>
      </c>
      <c r="I281" s="15">
        <v>1818.7673460179499</v>
      </c>
      <c r="J281" s="15"/>
      <c r="K281" s="15">
        <v>566.70163970778003</v>
      </c>
      <c r="L281" s="15"/>
      <c r="M281" s="15"/>
      <c r="N281" s="15">
        <v>2657.2693597999901</v>
      </c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  <c r="AZ281" s="15"/>
      <c r="BA281" s="15"/>
      <c r="BB281" s="15"/>
      <c r="BC281" s="15"/>
      <c r="BD281" s="15"/>
      <c r="BE281" s="15"/>
      <c r="BF281" s="15"/>
      <c r="BG281" s="15"/>
      <c r="BH281" s="15"/>
      <c r="BI281" s="15"/>
      <c r="BJ281" s="15"/>
      <c r="BK281" s="15"/>
      <c r="BL281" s="15"/>
      <c r="BM281" s="15"/>
      <c r="BN281" s="15"/>
      <c r="BO281" s="15"/>
      <c r="BP281" s="15"/>
      <c r="BQ281" s="15"/>
      <c r="BR281" s="15"/>
      <c r="BS281" s="15"/>
      <c r="BT281" s="15"/>
      <c r="BU281" s="15"/>
      <c r="BV281" s="15"/>
      <c r="BW281" s="15"/>
      <c r="BX281" s="15"/>
      <c r="BY281" s="15"/>
      <c r="BZ281" s="15"/>
      <c r="CA281" s="15"/>
      <c r="CB281" s="15"/>
      <c r="CC281" s="15"/>
      <c r="CD281" s="15"/>
      <c r="CE281" s="15"/>
      <c r="CF281" s="15"/>
    </row>
    <row r="282" spans="1:84" ht="16.5" x14ac:dyDescent="0.35">
      <c r="A282" s="14" t="s">
        <v>500</v>
      </c>
      <c r="B282" s="15">
        <v>7990.69</v>
      </c>
      <c r="C282" s="15">
        <v>843.490900431829</v>
      </c>
      <c r="D282" s="15">
        <v>243.05803074427001</v>
      </c>
      <c r="E282" s="15">
        <v>870.59188382536001</v>
      </c>
      <c r="F282" s="15">
        <v>49.386854028329999</v>
      </c>
      <c r="G282" s="15">
        <v>70.955275191309084</v>
      </c>
      <c r="H282" s="15">
        <v>665.78683920234005</v>
      </c>
      <c r="I282" s="15">
        <v>1822.9217756165801</v>
      </c>
      <c r="J282" s="15">
        <v>1861.0238613707677</v>
      </c>
      <c r="K282" s="15">
        <v>562.32130848061001</v>
      </c>
      <c r="L282" s="15">
        <v>654.59154074309185</v>
      </c>
      <c r="M282" s="15"/>
      <c r="N282" s="15">
        <v>2671.9447599629802</v>
      </c>
      <c r="O282" s="15">
        <v>2763.6657213699264</v>
      </c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AY282" s="15"/>
      <c r="AZ282" s="15"/>
      <c r="BA282" s="15"/>
      <c r="BB282" s="15"/>
      <c r="BC282" s="15"/>
      <c r="BD282" s="15"/>
      <c r="BE282" s="15"/>
      <c r="BF282" s="15"/>
      <c r="BG282" s="15"/>
      <c r="BH282" s="15"/>
      <c r="BI282" s="15"/>
      <c r="BJ282" s="15"/>
      <c r="BK282" s="15"/>
      <c r="BL282" s="15"/>
      <c r="BM282" s="15"/>
      <c r="BN282" s="15"/>
      <c r="BO282" s="15"/>
      <c r="BP282" s="15"/>
      <c r="BQ282" s="15"/>
      <c r="BR282" s="15"/>
      <c r="BS282" s="15"/>
      <c r="BT282" s="15"/>
      <c r="BU282" s="15"/>
      <c r="BV282" s="15"/>
      <c r="BW282" s="15"/>
      <c r="BX282" s="15"/>
      <c r="BY282" s="15"/>
      <c r="BZ282" s="15"/>
      <c r="CA282" s="15"/>
      <c r="CB282" s="15"/>
      <c r="CC282" s="15"/>
      <c r="CD282" s="15"/>
      <c r="CE282" s="15"/>
      <c r="CF282" s="15"/>
    </row>
    <row r="283" spans="1:84" ht="16.5" x14ac:dyDescent="0.35">
      <c r="A283" s="14" t="s">
        <v>501</v>
      </c>
      <c r="B283" s="15">
        <v>8019.07</v>
      </c>
      <c r="C283" s="15">
        <v>804.45599985443994</v>
      </c>
      <c r="D283" s="15">
        <v>246.4258997462</v>
      </c>
      <c r="E283" s="15">
        <v>855.05497379011001</v>
      </c>
      <c r="F283" s="15">
        <v>50.242804787019999</v>
      </c>
      <c r="G283" s="15">
        <v>70.878004104831007</v>
      </c>
      <c r="H283" s="15">
        <v>690.01526251768996</v>
      </c>
      <c r="I283" s="15">
        <v>1827.1098395312802</v>
      </c>
      <c r="J283" s="15">
        <v>1867.8664705385568</v>
      </c>
      <c r="K283" s="15">
        <v>571.44432286442998</v>
      </c>
      <c r="L283" s="15">
        <v>667.1562166956611</v>
      </c>
      <c r="M283" s="15"/>
      <c r="N283" s="15">
        <v>2708.5815609325805</v>
      </c>
      <c r="O283" s="15">
        <v>2821.4992810089975</v>
      </c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  <c r="AY283" s="15"/>
      <c r="AZ283" s="15"/>
      <c r="BA283" s="15"/>
      <c r="BB283" s="15"/>
      <c r="BC283" s="15"/>
      <c r="BD283" s="15"/>
      <c r="BE283" s="15"/>
      <c r="BF283" s="15"/>
      <c r="BG283" s="15"/>
      <c r="BH283" s="15"/>
      <c r="BI283" s="15"/>
      <c r="BJ283" s="15"/>
      <c r="BK283" s="15"/>
      <c r="BL283" s="15"/>
      <c r="BM283" s="15"/>
      <c r="BN283" s="15"/>
      <c r="BO283" s="15"/>
      <c r="BP283" s="15"/>
      <c r="BQ283" s="15"/>
      <c r="BR283" s="15"/>
      <c r="BS283" s="15"/>
      <c r="BT283" s="15"/>
      <c r="BU283" s="15"/>
      <c r="BV283" s="15"/>
      <c r="BW283" s="15"/>
      <c r="BX283" s="15"/>
      <c r="BY283" s="15"/>
      <c r="BZ283" s="15"/>
      <c r="CA283" s="15"/>
      <c r="CB283" s="15"/>
      <c r="CC283" s="15"/>
      <c r="CD283" s="15"/>
      <c r="CE283" s="15"/>
      <c r="CF283" s="15"/>
    </row>
    <row r="284" spans="1:84" ht="16.5" x14ac:dyDescent="0.35">
      <c r="A284" s="14" t="s">
        <v>502</v>
      </c>
      <c r="B284" s="15">
        <v>8018.27</v>
      </c>
      <c r="C284" s="15">
        <v>742.16310881548998</v>
      </c>
      <c r="D284" s="15">
        <v>254.38454364101</v>
      </c>
      <c r="E284" s="15">
        <v>859.37750395011005</v>
      </c>
      <c r="F284" s="15">
        <v>55.172551572620002</v>
      </c>
      <c r="G284" s="15">
        <v>75.761281938506031</v>
      </c>
      <c r="H284" s="15">
        <v>676.66204354187005</v>
      </c>
      <c r="I284" s="15">
        <v>1843.5925166930799</v>
      </c>
      <c r="J284" s="15">
        <v>1868.0028693905317</v>
      </c>
      <c r="K284" s="15">
        <v>572.68701174991998</v>
      </c>
      <c r="L284" s="15">
        <v>667.016773814467</v>
      </c>
      <c r="M284" s="15"/>
      <c r="N284" s="15">
        <v>2758.7762412117199</v>
      </c>
      <c r="O284" s="15">
        <v>2866.1439524995908</v>
      </c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  <c r="AY284" s="15"/>
      <c r="AZ284" s="15"/>
      <c r="BA284" s="15"/>
      <c r="BB284" s="15"/>
      <c r="BC284" s="15"/>
      <c r="BD284" s="15"/>
      <c r="BE284" s="15"/>
      <c r="BF284" s="15"/>
      <c r="BG284" s="15"/>
      <c r="BH284" s="15"/>
      <c r="BI284" s="15"/>
      <c r="BJ284" s="15"/>
      <c r="BK284" s="15"/>
      <c r="BL284" s="15"/>
      <c r="BM284" s="15"/>
      <c r="BN284" s="15"/>
      <c r="BO284" s="15"/>
      <c r="BP284" s="15"/>
      <c r="BQ284" s="15"/>
      <c r="BR284" s="15"/>
      <c r="BS284" s="15"/>
      <c r="BT284" s="15"/>
      <c r="BU284" s="15"/>
      <c r="BV284" s="15"/>
      <c r="BW284" s="15"/>
      <c r="BX284" s="15"/>
      <c r="BY284" s="15"/>
      <c r="BZ284" s="15"/>
      <c r="CA284" s="15"/>
      <c r="CB284" s="15"/>
      <c r="CC284" s="15"/>
      <c r="CD284" s="15"/>
      <c r="CE284" s="15"/>
      <c r="CF284" s="15"/>
    </row>
    <row r="285" spans="1:84" ht="16.5" x14ac:dyDescent="0.35">
      <c r="A285" s="14" t="s">
        <v>503</v>
      </c>
      <c r="B285" s="15">
        <v>8004.25</v>
      </c>
      <c r="C285" s="15">
        <v>705.36910718648903</v>
      </c>
      <c r="D285" s="15">
        <v>257.89720601335</v>
      </c>
      <c r="E285" s="15">
        <v>861.70198444734001</v>
      </c>
      <c r="F285" s="15">
        <v>58.287800044800001</v>
      </c>
      <c r="G285" s="15">
        <v>79.236094935067058</v>
      </c>
      <c r="H285" s="15">
        <v>675.51772072075005</v>
      </c>
      <c r="I285" s="15">
        <v>1858.20807197966</v>
      </c>
      <c r="J285" s="15">
        <v>1871.7087150891898</v>
      </c>
      <c r="K285" s="15">
        <v>577.86578341325003</v>
      </c>
      <c r="L285" s="15">
        <v>681.9102289779994</v>
      </c>
      <c r="M285" s="15"/>
      <c r="N285" s="15">
        <v>2757.9805880604899</v>
      </c>
      <c r="O285" s="15">
        <v>2864.7569147327713</v>
      </c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15"/>
      <c r="AY285" s="15"/>
      <c r="AZ285" s="15"/>
      <c r="BA285" s="15"/>
      <c r="BB285" s="15"/>
      <c r="BC285" s="15"/>
      <c r="BD285" s="15"/>
      <c r="BE285" s="15"/>
      <c r="BF285" s="15"/>
      <c r="BG285" s="15"/>
      <c r="BH285" s="15"/>
      <c r="BI285" s="15"/>
      <c r="BJ285" s="15"/>
      <c r="BK285" s="15"/>
      <c r="BL285" s="15"/>
      <c r="BM285" s="15"/>
      <c r="BN285" s="15"/>
      <c r="BO285" s="15"/>
      <c r="BP285" s="15"/>
      <c r="BQ285" s="15"/>
      <c r="BR285" s="15"/>
      <c r="BS285" s="15"/>
      <c r="BT285" s="15"/>
      <c r="BU285" s="15"/>
      <c r="BV285" s="15"/>
      <c r="BW285" s="15"/>
      <c r="BX285" s="15"/>
      <c r="BY285" s="15"/>
      <c r="BZ285" s="15"/>
      <c r="CA285" s="15"/>
      <c r="CB285" s="15"/>
      <c r="CC285" s="15"/>
      <c r="CD285" s="15"/>
      <c r="CE285" s="15"/>
      <c r="CF285" s="15"/>
    </row>
    <row r="286" spans="1:84" ht="16.5" x14ac:dyDescent="0.35">
      <c r="A286" s="14" t="s">
        <v>504</v>
      </c>
      <c r="B286" s="15">
        <v>7986.82</v>
      </c>
      <c r="C286" s="15">
        <v>679.90561272887999</v>
      </c>
      <c r="D286" s="15">
        <v>253.92846893627001</v>
      </c>
      <c r="E286" s="15">
        <v>873.02134511869997</v>
      </c>
      <c r="F286" s="15">
        <v>58.852732911220002</v>
      </c>
      <c r="G286" s="15">
        <v>82.034577911216672</v>
      </c>
      <c r="H286" s="15">
        <v>674.66180933316002</v>
      </c>
      <c r="I286" s="15">
        <v>1875.9885256222999</v>
      </c>
      <c r="J286" s="15">
        <v>1888.2181832312215</v>
      </c>
      <c r="K286" s="15">
        <v>568.37337192031998</v>
      </c>
      <c r="L286" s="15">
        <v>668.28695090175643</v>
      </c>
      <c r="M286" s="15"/>
      <c r="N286" s="15">
        <v>2753.8296203032301</v>
      </c>
      <c r="O286" s="15">
        <v>2858.45184714484</v>
      </c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  <c r="AZ286" s="15"/>
      <c r="BA286" s="15"/>
      <c r="BB286" s="15"/>
      <c r="BC286" s="15"/>
      <c r="BD286" s="15"/>
      <c r="BE286" s="15"/>
      <c r="BF286" s="15"/>
      <c r="BG286" s="15"/>
      <c r="BH286" s="15"/>
      <c r="BI286" s="15"/>
      <c r="BJ286" s="15"/>
      <c r="BK286" s="15"/>
      <c r="BL286" s="15"/>
      <c r="BM286" s="15"/>
      <c r="BN286" s="15"/>
      <c r="BO286" s="15"/>
      <c r="BP286" s="15"/>
      <c r="BQ286" s="15"/>
      <c r="BR286" s="15"/>
      <c r="BS286" s="15"/>
      <c r="BT286" s="15"/>
      <c r="BU286" s="15"/>
      <c r="BV286" s="15"/>
      <c r="BW286" s="15"/>
      <c r="BX286" s="15"/>
      <c r="BY286" s="15"/>
      <c r="BZ286" s="15"/>
      <c r="CA286" s="15"/>
      <c r="CB286" s="15"/>
      <c r="CC286" s="15"/>
      <c r="CD286" s="15"/>
      <c r="CE286" s="15"/>
      <c r="CF286" s="15"/>
    </row>
    <row r="287" spans="1:84" ht="16.5" x14ac:dyDescent="0.35">
      <c r="A287" s="14" t="s">
        <v>505</v>
      </c>
      <c r="B287" s="15">
        <v>8008.58</v>
      </c>
      <c r="C287" s="15">
        <v>686.83601053350992</v>
      </c>
      <c r="D287" s="15">
        <v>247.46127287176</v>
      </c>
      <c r="E287" s="15">
        <v>883.34568895860002</v>
      </c>
      <c r="F287" s="15">
        <v>55.260235042810002</v>
      </c>
      <c r="G287" s="15">
        <v>80.302278742469809</v>
      </c>
      <c r="H287" s="15">
        <v>682.27391446830995</v>
      </c>
      <c r="I287" s="15">
        <v>1865.7172619405601</v>
      </c>
      <c r="J287" s="15">
        <v>1876.9735990115717</v>
      </c>
      <c r="K287" s="15">
        <v>577.90043936001996</v>
      </c>
      <c r="L287" s="15">
        <v>677.24284909178266</v>
      </c>
      <c r="M287" s="15"/>
      <c r="N287" s="15">
        <v>2752.5956733863395</v>
      </c>
      <c r="O287" s="15">
        <v>2879.0658708777564</v>
      </c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/>
      <c r="AY287" s="15"/>
      <c r="AZ287" s="15"/>
      <c r="BA287" s="15"/>
      <c r="BB287" s="15"/>
      <c r="BC287" s="15"/>
      <c r="BD287" s="15"/>
      <c r="BE287" s="15"/>
      <c r="BF287" s="15"/>
      <c r="BG287" s="15"/>
      <c r="BH287" s="15"/>
      <c r="BI287" s="15"/>
      <c r="BJ287" s="15"/>
      <c r="BK287" s="15"/>
      <c r="BL287" s="15"/>
      <c r="BM287" s="15"/>
      <c r="BN287" s="15"/>
      <c r="BO287" s="15"/>
      <c r="BP287" s="15"/>
      <c r="BQ287" s="15"/>
      <c r="BR287" s="15"/>
      <c r="BS287" s="15"/>
      <c r="BT287" s="15"/>
      <c r="BU287" s="15"/>
      <c r="BV287" s="15"/>
      <c r="BW287" s="15"/>
      <c r="BX287" s="15"/>
      <c r="BY287" s="15"/>
      <c r="BZ287" s="15"/>
      <c r="CA287" s="15"/>
      <c r="CB287" s="15"/>
      <c r="CC287" s="15"/>
      <c r="CD287" s="15"/>
      <c r="CE287" s="15"/>
      <c r="CF287" s="15"/>
    </row>
    <row r="288" spans="1:84" ht="16.5" x14ac:dyDescent="0.35">
      <c r="A288" s="14" t="s">
        <v>506</v>
      </c>
      <c r="B288" s="15">
        <v>8010.84</v>
      </c>
      <c r="C288" s="15">
        <v>675.72948498504002</v>
      </c>
      <c r="D288" s="15">
        <v>244.88792890357999</v>
      </c>
      <c r="E288" s="15">
        <v>904.99082016622003</v>
      </c>
      <c r="F288" s="15">
        <v>52.691226152059997</v>
      </c>
      <c r="G288" s="15">
        <v>80.358958248740095</v>
      </c>
      <c r="H288" s="15">
        <v>676.09652087807001</v>
      </c>
      <c r="I288" s="15">
        <v>1868.10879197126</v>
      </c>
      <c r="J288" s="15">
        <v>1878.4734690930472</v>
      </c>
      <c r="K288" s="15">
        <v>574.64548250627001</v>
      </c>
      <c r="L288" s="15">
        <v>674.14411567904301</v>
      </c>
      <c r="M288" s="15"/>
      <c r="N288" s="15">
        <v>2761.7569870705393</v>
      </c>
      <c r="O288" s="15">
        <v>2883.4713148040623</v>
      </c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  <c r="AZ288" s="15"/>
      <c r="BA288" s="15"/>
      <c r="BB288" s="15"/>
      <c r="BC288" s="15"/>
      <c r="BD288" s="15"/>
      <c r="BE288" s="15"/>
      <c r="BF288" s="15"/>
      <c r="BG288" s="15"/>
      <c r="BH288" s="15"/>
      <c r="BI288" s="15"/>
      <c r="BJ288" s="15"/>
      <c r="BK288" s="15"/>
      <c r="BL288" s="15"/>
      <c r="BM288" s="15"/>
      <c r="BN288" s="15"/>
      <c r="BO288" s="15"/>
      <c r="BP288" s="15"/>
      <c r="BQ288" s="15"/>
      <c r="BR288" s="15"/>
      <c r="BS288" s="15"/>
      <c r="BT288" s="15"/>
      <c r="BU288" s="15"/>
      <c r="BV288" s="15"/>
      <c r="BW288" s="15"/>
      <c r="BX288" s="15"/>
      <c r="BY288" s="15"/>
      <c r="BZ288" s="15"/>
      <c r="CA288" s="15"/>
      <c r="CB288" s="15"/>
      <c r="CC288" s="15"/>
      <c r="CD288" s="15"/>
      <c r="CE288" s="15"/>
      <c r="CF288" s="15"/>
    </row>
    <row r="289" spans="1:84" ht="16.5" x14ac:dyDescent="0.35">
      <c r="A289" s="14" t="s">
        <v>507</v>
      </c>
      <c r="B289" s="15">
        <v>8029.6</v>
      </c>
      <c r="C289" s="15">
        <v>670.36282067207992</v>
      </c>
      <c r="D289" s="15">
        <v>245.25285110151</v>
      </c>
      <c r="E289" s="15">
        <v>897.44097340315</v>
      </c>
      <c r="F289" s="15">
        <v>52.606412958139998</v>
      </c>
      <c r="G289" s="15">
        <v>76.503741397125594</v>
      </c>
      <c r="H289" s="15">
        <v>667.10807454891994</v>
      </c>
      <c r="I289" s="15">
        <v>1866.4630158227201</v>
      </c>
      <c r="J289" s="15">
        <v>1873.868782652552</v>
      </c>
      <c r="K289" s="15">
        <v>581.72143514877996</v>
      </c>
      <c r="L289" s="15">
        <v>688.42835991322261</v>
      </c>
      <c r="M289" s="15"/>
      <c r="N289" s="15">
        <v>2808.7393058655398</v>
      </c>
      <c r="O289" s="15">
        <v>2918.7576777831578</v>
      </c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  <c r="AY289" s="15"/>
      <c r="AZ289" s="15"/>
      <c r="BA289" s="15"/>
      <c r="BB289" s="15"/>
      <c r="BC289" s="15"/>
      <c r="BD289" s="15"/>
      <c r="BE289" s="15"/>
      <c r="BF289" s="15"/>
      <c r="BG289" s="15"/>
      <c r="BH289" s="15"/>
      <c r="BI289" s="15"/>
      <c r="BJ289" s="15"/>
      <c r="BK289" s="15"/>
      <c r="BL289" s="15"/>
      <c r="BM289" s="15"/>
      <c r="BN289" s="15"/>
      <c r="BO289" s="15"/>
      <c r="BP289" s="15"/>
      <c r="BQ289" s="15"/>
      <c r="BR289" s="15"/>
      <c r="BS289" s="15"/>
      <c r="BT289" s="15"/>
      <c r="BU289" s="15"/>
      <c r="BV289" s="15"/>
      <c r="BW289" s="15"/>
      <c r="BX289" s="15"/>
      <c r="BY289" s="15"/>
      <c r="BZ289" s="15"/>
      <c r="CA289" s="15"/>
      <c r="CB289" s="15"/>
      <c r="CC289" s="15"/>
      <c r="CD289" s="15"/>
      <c r="CE289" s="15"/>
      <c r="CF289" s="15"/>
    </row>
    <row r="290" spans="1:84" ht="16.5" x14ac:dyDescent="0.35">
      <c r="A290" s="14" t="s">
        <v>508</v>
      </c>
      <c r="B290" s="15">
        <v>8067.13</v>
      </c>
      <c r="C290" s="15">
        <v>687.59566272244001</v>
      </c>
      <c r="D290" s="15">
        <v>248.29757986275001</v>
      </c>
      <c r="E290" s="15">
        <v>886.24513714097998</v>
      </c>
      <c r="F290" s="15">
        <v>50.729511808060003</v>
      </c>
      <c r="G290" s="15">
        <v>74.881535330912158</v>
      </c>
      <c r="H290" s="15">
        <v>678.84745516585997</v>
      </c>
      <c r="I290" s="15">
        <v>1882.85807969751</v>
      </c>
      <c r="J290" s="15">
        <v>1892.2906548629949</v>
      </c>
      <c r="K290" s="15">
        <v>578.10026685597995</v>
      </c>
      <c r="L290" s="15">
        <v>692.48107600391154</v>
      </c>
      <c r="M290" s="15"/>
      <c r="N290" s="15">
        <v>2818.2565399332098</v>
      </c>
      <c r="O290" s="15">
        <v>2923.9825898854515</v>
      </c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15"/>
      <c r="AY290" s="15"/>
      <c r="AZ290" s="15"/>
      <c r="BA290" s="15"/>
      <c r="BB290" s="15"/>
      <c r="BC290" s="15"/>
      <c r="BD290" s="15"/>
      <c r="BE290" s="15"/>
      <c r="BF290" s="15"/>
      <c r="BG290" s="15"/>
      <c r="BH290" s="15"/>
      <c r="BI290" s="15"/>
      <c r="BJ290" s="15"/>
      <c r="BK290" s="15"/>
      <c r="BL290" s="15"/>
      <c r="BM290" s="15"/>
      <c r="BN290" s="15"/>
      <c r="BO290" s="15"/>
      <c r="BP290" s="15"/>
      <c r="BQ290" s="15"/>
      <c r="BR290" s="15"/>
      <c r="BS290" s="15"/>
      <c r="BT290" s="15"/>
      <c r="BU290" s="15"/>
      <c r="BV290" s="15"/>
      <c r="BW290" s="15"/>
      <c r="BX290" s="15"/>
      <c r="BY290" s="15"/>
      <c r="BZ290" s="15"/>
      <c r="CA290" s="15"/>
      <c r="CB290" s="15"/>
      <c r="CC290" s="15"/>
      <c r="CD290" s="15"/>
      <c r="CE290" s="15"/>
      <c r="CF290" s="15"/>
    </row>
    <row r="291" spans="1:84" ht="16.5" x14ac:dyDescent="0.35">
      <c r="A291" s="14" t="s">
        <v>509</v>
      </c>
      <c r="B291" s="15">
        <v>8149.39</v>
      </c>
      <c r="C291" s="15">
        <v>726.33294904586</v>
      </c>
      <c r="D291" s="15">
        <v>249.41467156565</v>
      </c>
      <c r="E291" s="15">
        <v>891.45338448664995</v>
      </c>
      <c r="F291" s="15">
        <v>52.808974934689999</v>
      </c>
      <c r="G291" s="15">
        <v>77.505229722306339</v>
      </c>
      <c r="H291" s="15">
        <v>682.18693596221999</v>
      </c>
      <c r="I291" s="15">
        <v>1889.45528977201</v>
      </c>
      <c r="J291" s="15">
        <v>1900.6455622001354</v>
      </c>
      <c r="K291" s="15">
        <v>576.92865805178997</v>
      </c>
      <c r="L291" s="15">
        <v>692.94047654751341</v>
      </c>
      <c r="M291" s="15"/>
      <c r="N291" s="15">
        <v>2835.4669476956196</v>
      </c>
      <c r="O291" s="15">
        <v>2935.8034444669911</v>
      </c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  <c r="AX291" s="15"/>
      <c r="AY291" s="15"/>
      <c r="AZ291" s="15"/>
      <c r="BA291" s="15"/>
      <c r="BB291" s="15"/>
      <c r="BC291" s="15"/>
      <c r="BD291" s="15"/>
      <c r="BE291" s="15"/>
      <c r="BF291" s="15"/>
      <c r="BG291" s="15"/>
      <c r="BH291" s="15"/>
      <c r="BI291" s="15"/>
      <c r="BJ291" s="15"/>
      <c r="BK291" s="15"/>
      <c r="BL291" s="15"/>
      <c r="BM291" s="15"/>
      <c r="BN291" s="15"/>
      <c r="BO291" s="15"/>
      <c r="BP291" s="15"/>
      <c r="BQ291" s="15"/>
      <c r="BR291" s="15"/>
      <c r="BS291" s="15"/>
      <c r="BT291" s="15"/>
      <c r="BU291" s="15"/>
      <c r="BV291" s="15"/>
      <c r="BW291" s="15"/>
      <c r="BX291" s="15"/>
      <c r="BY291" s="15"/>
      <c r="BZ291" s="15"/>
      <c r="CA291" s="15"/>
      <c r="CB291" s="15"/>
      <c r="CC291" s="15"/>
      <c r="CD291" s="15"/>
      <c r="CE291" s="15"/>
      <c r="CF291" s="15"/>
    </row>
    <row r="292" spans="1:84" ht="16.5" x14ac:dyDescent="0.35">
      <c r="A292" s="14" t="s">
        <v>510</v>
      </c>
      <c r="B292" s="15">
        <v>8170.96</v>
      </c>
      <c r="C292" s="15">
        <v>770.87611961475</v>
      </c>
      <c r="D292" s="15">
        <v>244.12835307648999</v>
      </c>
      <c r="E292" s="15">
        <v>909.3289747302</v>
      </c>
      <c r="F292" s="15">
        <v>50.025622600909998</v>
      </c>
      <c r="G292" s="15">
        <v>75.306543437212596</v>
      </c>
      <c r="H292" s="15">
        <v>683.78505890732004</v>
      </c>
      <c r="I292" s="15">
        <v>1891.3405114582899</v>
      </c>
      <c r="J292" s="15">
        <v>1912.9797068281223</v>
      </c>
      <c r="K292" s="15">
        <v>568.33695436986</v>
      </c>
      <c r="L292" s="15">
        <v>682.47905080313001</v>
      </c>
      <c r="M292" s="15"/>
      <c r="N292" s="15">
        <v>2797.5838902040505</v>
      </c>
      <c r="O292" s="15">
        <v>2896.0797871390951</v>
      </c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  <c r="AX292" s="15"/>
      <c r="AY292" s="15"/>
      <c r="AZ292" s="15"/>
      <c r="BA292" s="15"/>
      <c r="BB292" s="15"/>
      <c r="BC292" s="15"/>
      <c r="BD292" s="15"/>
      <c r="BE292" s="15"/>
      <c r="BF292" s="15"/>
      <c r="BG292" s="15"/>
      <c r="BH292" s="15"/>
      <c r="BI292" s="15"/>
      <c r="BJ292" s="15"/>
      <c r="BK292" s="15"/>
      <c r="BL292" s="15"/>
      <c r="BM292" s="15"/>
      <c r="BN292" s="15"/>
      <c r="BO292" s="15"/>
      <c r="BP292" s="15"/>
      <c r="BQ292" s="15"/>
      <c r="BR292" s="15"/>
      <c r="BS292" s="15"/>
      <c r="BT292" s="15"/>
      <c r="BU292" s="15"/>
      <c r="BV292" s="15"/>
      <c r="BW292" s="15"/>
      <c r="BX292" s="15"/>
      <c r="BY292" s="15"/>
      <c r="BZ292" s="15"/>
      <c r="CA292" s="15"/>
      <c r="CB292" s="15"/>
      <c r="CC292" s="15"/>
      <c r="CD292" s="15"/>
      <c r="CE292" s="15"/>
      <c r="CF292" s="15"/>
    </row>
    <row r="293" spans="1:84" ht="16.5" x14ac:dyDescent="0.35">
      <c r="A293" s="14" t="s">
        <v>511</v>
      </c>
      <c r="B293" s="15">
        <v>8202.89</v>
      </c>
      <c r="C293" s="15">
        <v>795.92687863246999</v>
      </c>
      <c r="D293" s="15">
        <v>235.89164283157999</v>
      </c>
      <c r="E293" s="15">
        <v>909.05900935069997</v>
      </c>
      <c r="F293" s="15">
        <v>50.090228413109998</v>
      </c>
      <c r="G293" s="15">
        <v>74.31011939334698</v>
      </c>
      <c r="H293" s="15">
        <v>676.21601835112995</v>
      </c>
      <c r="I293" s="15">
        <v>1919.22885645723</v>
      </c>
      <c r="J293" s="15">
        <v>1934.8163049264576</v>
      </c>
      <c r="K293" s="15">
        <v>566.78810485403994</v>
      </c>
      <c r="L293" s="15">
        <v>681.19082001605511</v>
      </c>
      <c r="M293" s="15"/>
      <c r="N293" s="15">
        <v>2790.0559678535492</v>
      </c>
      <c r="O293" s="15">
        <v>2891.5949341985565</v>
      </c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  <c r="AU293" s="15"/>
      <c r="AV293" s="15"/>
      <c r="AW293" s="15"/>
      <c r="AX293" s="15"/>
      <c r="AY293" s="15"/>
      <c r="AZ293" s="15"/>
      <c r="BA293" s="15"/>
      <c r="BB293" s="15"/>
      <c r="BC293" s="15"/>
      <c r="BD293" s="15"/>
      <c r="BE293" s="15"/>
      <c r="BF293" s="15"/>
      <c r="BG293" s="15"/>
      <c r="BH293" s="15"/>
      <c r="BI293" s="15"/>
      <c r="BJ293" s="15"/>
      <c r="BK293" s="15"/>
      <c r="BL293" s="15"/>
      <c r="BM293" s="15"/>
      <c r="BN293" s="15"/>
      <c r="BO293" s="15"/>
      <c r="BP293" s="15"/>
      <c r="BQ293" s="15"/>
      <c r="BR293" s="15"/>
      <c r="BS293" s="15"/>
      <c r="BT293" s="15"/>
      <c r="BU293" s="15"/>
      <c r="BV293" s="15"/>
      <c r="BW293" s="15"/>
      <c r="BX293" s="15"/>
      <c r="BY293" s="15"/>
      <c r="BZ293" s="15"/>
      <c r="CA293" s="15"/>
      <c r="CB293" s="15"/>
      <c r="CC293" s="15"/>
      <c r="CD293" s="15"/>
      <c r="CE293" s="15"/>
      <c r="CF293" s="15"/>
    </row>
    <row r="294" spans="1:84" ht="16.5" x14ac:dyDescent="0.35">
      <c r="A294" s="14" t="s">
        <v>512</v>
      </c>
      <c r="B294" s="15">
        <v>8156.2</v>
      </c>
      <c r="C294" s="15">
        <v>784.31853058161005</v>
      </c>
      <c r="D294" s="15">
        <v>239.13272148643</v>
      </c>
      <c r="E294" s="15">
        <v>884.41322499658997</v>
      </c>
      <c r="F294" s="15">
        <v>51.896744597670001</v>
      </c>
      <c r="G294" s="15">
        <v>79.232817724438263</v>
      </c>
      <c r="H294" s="15">
        <v>668.15510232323004</v>
      </c>
      <c r="I294" s="15">
        <v>1924.2027787751099</v>
      </c>
      <c r="J294" s="15">
        <v>1939.8562931958622</v>
      </c>
      <c r="K294" s="15">
        <v>571.84514278139</v>
      </c>
      <c r="L294" s="15">
        <v>676.99861744781617</v>
      </c>
      <c r="M294" s="15"/>
      <c r="N294" s="15">
        <v>2770.8048238041301</v>
      </c>
      <c r="O294" s="15">
        <v>2888.271727248723</v>
      </c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  <c r="AU294" s="15"/>
      <c r="AV294" s="15"/>
      <c r="AW294" s="15"/>
      <c r="AX294" s="15"/>
      <c r="AY294" s="15"/>
      <c r="AZ294" s="15"/>
      <c r="BA294" s="15"/>
      <c r="BB294" s="15"/>
      <c r="BC294" s="15"/>
      <c r="BD294" s="15"/>
      <c r="BE294" s="15"/>
      <c r="BF294" s="15"/>
      <c r="BG294" s="15"/>
      <c r="BH294" s="15"/>
      <c r="BI294" s="15"/>
      <c r="BJ294" s="15"/>
      <c r="BK294" s="15"/>
      <c r="BL294" s="15"/>
      <c r="BM294" s="15"/>
      <c r="BN294" s="15"/>
      <c r="BO294" s="15"/>
      <c r="BP294" s="15"/>
      <c r="BQ294" s="15"/>
      <c r="BR294" s="15"/>
      <c r="BS294" s="15"/>
      <c r="BT294" s="15"/>
      <c r="BU294" s="15"/>
      <c r="BV294" s="15"/>
      <c r="BW294" s="15"/>
      <c r="BX294" s="15"/>
      <c r="BY294" s="15"/>
      <c r="BZ294" s="15"/>
      <c r="CA294" s="15"/>
      <c r="CB294" s="15"/>
      <c r="CC294" s="15"/>
      <c r="CD294" s="15"/>
      <c r="CE294" s="15"/>
      <c r="CF294" s="15"/>
    </row>
    <row r="295" spans="1:84" ht="16.5" x14ac:dyDescent="0.35">
      <c r="A295" s="14" t="s">
        <v>513</v>
      </c>
      <c r="B295" s="15">
        <v>8181.31</v>
      </c>
      <c r="C295" s="15">
        <v>767.29110657667002</v>
      </c>
      <c r="D295" s="15">
        <v>238.52823943028</v>
      </c>
      <c r="E295" s="15">
        <v>881.21073120949995</v>
      </c>
      <c r="F295" s="15">
        <v>53.703235090749999</v>
      </c>
      <c r="G295" s="15">
        <v>80.665418556931513</v>
      </c>
      <c r="H295" s="15">
        <v>665.47236749250999</v>
      </c>
      <c r="I295" s="15">
        <v>1909.94453475256</v>
      </c>
      <c r="J295" s="15">
        <v>1922.825344048493</v>
      </c>
      <c r="K295" s="15">
        <v>589.85049663695997</v>
      </c>
      <c r="L295" s="15">
        <v>684.66852753776266</v>
      </c>
      <c r="M295" s="15"/>
      <c r="N295" s="15">
        <v>2815.8685013076597</v>
      </c>
      <c r="O295" s="15">
        <v>2941.8186814494311</v>
      </c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  <c r="AU295" s="15"/>
      <c r="AV295" s="15"/>
      <c r="AW295" s="15"/>
      <c r="AX295" s="15"/>
      <c r="AY295" s="15"/>
      <c r="AZ295" s="15"/>
      <c r="BA295" s="15"/>
      <c r="BB295" s="15"/>
      <c r="BC295" s="15"/>
      <c r="BD295" s="15"/>
      <c r="BE295" s="15"/>
      <c r="BF295" s="15"/>
      <c r="BG295" s="15"/>
      <c r="BH295" s="15"/>
      <c r="BI295" s="15"/>
      <c r="BJ295" s="15"/>
      <c r="BK295" s="15"/>
      <c r="BL295" s="15"/>
      <c r="BM295" s="15"/>
      <c r="BN295" s="15"/>
      <c r="BO295" s="15"/>
      <c r="BP295" s="15"/>
      <c r="BQ295" s="15"/>
      <c r="BR295" s="15"/>
      <c r="BS295" s="15"/>
      <c r="BT295" s="15"/>
      <c r="BU295" s="15"/>
      <c r="BV295" s="15"/>
      <c r="BW295" s="15"/>
      <c r="BX295" s="15"/>
      <c r="BY295" s="15"/>
      <c r="BZ295" s="15"/>
      <c r="CA295" s="15"/>
      <c r="CB295" s="15"/>
      <c r="CC295" s="15"/>
      <c r="CD295" s="15"/>
      <c r="CE295" s="15"/>
      <c r="CF295" s="15"/>
    </row>
    <row r="296" spans="1:84" ht="16.5" x14ac:dyDescent="0.35">
      <c r="A296" s="14" t="s">
        <v>514</v>
      </c>
      <c r="B296" s="15">
        <v>8155.97</v>
      </c>
      <c r="C296" s="15">
        <v>739.80500003699001</v>
      </c>
      <c r="D296" s="15">
        <v>240.29614794592999</v>
      </c>
      <c r="E296" s="15">
        <v>898.59929117125</v>
      </c>
      <c r="F296" s="15">
        <v>56.11554439471</v>
      </c>
      <c r="G296" s="15">
        <v>81.100737104401446</v>
      </c>
      <c r="H296" s="15">
        <v>666.23509843073998</v>
      </c>
      <c r="I296" s="15">
        <v>1864.57458361826</v>
      </c>
      <c r="J296" s="15">
        <v>1894.6987004858095</v>
      </c>
      <c r="K296" s="15">
        <v>597.41516262778998</v>
      </c>
      <c r="L296" s="15">
        <v>686.68847221679698</v>
      </c>
      <c r="M296" s="15"/>
      <c r="N296" s="15">
        <v>2820.8544990555697</v>
      </c>
      <c r="O296" s="15">
        <v>2954.4595521396504</v>
      </c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  <c r="AU296" s="15"/>
      <c r="AV296" s="15"/>
      <c r="AW296" s="15"/>
      <c r="AX296" s="15"/>
      <c r="AY296" s="15"/>
      <c r="AZ296" s="15"/>
      <c r="BA296" s="15"/>
      <c r="BB296" s="15"/>
      <c r="BC296" s="15"/>
      <c r="BD296" s="15"/>
      <c r="BE296" s="15"/>
      <c r="BF296" s="15"/>
      <c r="BG296" s="15"/>
      <c r="BH296" s="15"/>
      <c r="BI296" s="15"/>
      <c r="BJ296" s="15"/>
      <c r="BK296" s="15"/>
      <c r="BL296" s="15"/>
      <c r="BM296" s="15"/>
      <c r="BN296" s="15"/>
      <c r="BO296" s="15"/>
      <c r="BP296" s="15"/>
      <c r="BQ296" s="15"/>
      <c r="BR296" s="15"/>
      <c r="BS296" s="15"/>
      <c r="BT296" s="15"/>
      <c r="BU296" s="15"/>
      <c r="BV296" s="15"/>
      <c r="BW296" s="15"/>
      <c r="BX296" s="15"/>
      <c r="BY296" s="15"/>
      <c r="BZ296" s="15"/>
      <c r="CA296" s="15"/>
      <c r="CB296" s="15"/>
      <c r="CC296" s="15"/>
      <c r="CD296" s="15"/>
      <c r="CE296" s="15"/>
      <c r="CF296" s="15"/>
    </row>
    <row r="297" spans="1:84" ht="16.5" x14ac:dyDescent="0.35">
      <c r="A297" s="14" t="s">
        <v>515</v>
      </c>
      <c r="B297" s="15">
        <v>8120.44</v>
      </c>
      <c r="C297" s="15">
        <v>709.57674593884008</v>
      </c>
      <c r="D297" s="15">
        <v>236.02080056284001</v>
      </c>
      <c r="E297" s="15">
        <v>913.87037615699001</v>
      </c>
      <c r="F297" s="15">
        <v>58.559903990270001</v>
      </c>
      <c r="G297" s="15">
        <v>83.002136582521644</v>
      </c>
      <c r="H297" s="15">
        <v>671.33218661343005</v>
      </c>
      <c r="I297" s="15">
        <v>1817.9002826553599</v>
      </c>
      <c r="J297" s="15">
        <v>1850.0084612015557</v>
      </c>
      <c r="K297" s="15">
        <v>582.32564328953003</v>
      </c>
      <c r="L297" s="15">
        <v>676.17949711484448</v>
      </c>
      <c r="M297" s="15"/>
      <c r="N297" s="15">
        <v>2864.0131188945902</v>
      </c>
      <c r="O297" s="15">
        <v>2995.3451999436948</v>
      </c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  <c r="AT297" s="15"/>
      <c r="AU297" s="15"/>
      <c r="AV297" s="15"/>
      <c r="AW297" s="15"/>
      <c r="AX297" s="15"/>
      <c r="AY297" s="15"/>
      <c r="AZ297" s="15"/>
      <c r="BA297" s="15"/>
      <c r="BB297" s="15"/>
      <c r="BC297" s="15"/>
      <c r="BD297" s="15"/>
      <c r="BE297" s="15"/>
      <c r="BF297" s="15"/>
      <c r="BG297" s="15"/>
      <c r="BH297" s="15"/>
      <c r="BI297" s="15"/>
      <c r="BJ297" s="15"/>
      <c r="BK297" s="15"/>
      <c r="BL297" s="15"/>
      <c r="BM297" s="15"/>
      <c r="BN297" s="15"/>
      <c r="BO297" s="15"/>
      <c r="BP297" s="15"/>
      <c r="BQ297" s="15"/>
      <c r="BR297" s="15"/>
      <c r="BS297" s="15"/>
      <c r="BT297" s="15"/>
      <c r="BU297" s="15"/>
      <c r="BV297" s="15"/>
      <c r="BW297" s="15"/>
      <c r="BX297" s="15"/>
      <c r="BY297" s="15"/>
      <c r="BZ297" s="15"/>
      <c r="CA297" s="15"/>
      <c r="CB297" s="15"/>
      <c r="CC297" s="15"/>
      <c r="CD297" s="15"/>
      <c r="CE297" s="15"/>
      <c r="CF297" s="15"/>
    </row>
    <row r="298" spans="1:84" ht="16.5" x14ac:dyDescent="0.35">
      <c r="A298" s="14" t="s">
        <v>516</v>
      </c>
      <c r="B298" s="15">
        <v>8084.99</v>
      </c>
      <c r="C298" s="15">
        <v>690.40795104338008</v>
      </c>
      <c r="D298" s="15">
        <v>234.36403855937999</v>
      </c>
      <c r="E298" s="15">
        <v>906.63623595351999</v>
      </c>
      <c r="F298" s="15">
        <v>61.04021298907</v>
      </c>
      <c r="G298" s="15">
        <v>86.352146822766116</v>
      </c>
      <c r="H298" s="15">
        <v>648.98208901202997</v>
      </c>
      <c r="I298" s="15">
        <v>1825.02118694006</v>
      </c>
      <c r="J298" s="15">
        <v>1854.9707792754098</v>
      </c>
      <c r="K298" s="15">
        <v>567.82040656698996</v>
      </c>
      <c r="L298" s="15">
        <v>669.35709383227629</v>
      </c>
      <c r="M298" s="15"/>
      <c r="N298" s="15">
        <v>2885.4089238716297</v>
      </c>
      <c r="O298" s="15">
        <v>3005.7701785117224</v>
      </c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  <c r="AW298" s="15"/>
      <c r="AX298" s="15"/>
      <c r="AY298" s="15"/>
      <c r="AZ298" s="15"/>
      <c r="BA298" s="15"/>
      <c r="BB298" s="15"/>
      <c r="BC298" s="15"/>
      <c r="BD298" s="15"/>
      <c r="BE298" s="15"/>
      <c r="BF298" s="15"/>
      <c r="BG298" s="15"/>
      <c r="BH298" s="15"/>
      <c r="BI298" s="15"/>
      <c r="BJ298" s="15"/>
      <c r="BK298" s="15"/>
      <c r="BL298" s="15"/>
      <c r="BM298" s="15"/>
      <c r="BN298" s="15"/>
      <c r="BO298" s="15"/>
      <c r="BP298" s="15"/>
      <c r="BQ298" s="15"/>
      <c r="BR298" s="15"/>
      <c r="BS298" s="15"/>
      <c r="BT298" s="15"/>
      <c r="BU298" s="15"/>
      <c r="BV298" s="15"/>
      <c r="BW298" s="15"/>
      <c r="BX298" s="15"/>
      <c r="BY298" s="15"/>
      <c r="BZ298" s="15"/>
      <c r="CA298" s="15"/>
      <c r="CB298" s="15"/>
      <c r="CC298" s="15"/>
      <c r="CD298" s="15"/>
      <c r="CE298" s="15"/>
      <c r="CF298" s="15"/>
    </row>
    <row r="299" spans="1:84" ht="16.5" x14ac:dyDescent="0.35">
      <c r="A299" s="14" t="s">
        <v>517</v>
      </c>
      <c r="B299" s="15">
        <v>8044.55</v>
      </c>
      <c r="C299" s="15">
        <v>693.38987735969999</v>
      </c>
      <c r="D299" s="15">
        <v>233.18045500483001</v>
      </c>
      <c r="E299" s="15">
        <v>910.72240828045994</v>
      </c>
      <c r="F299" s="15">
        <v>63.273993502869999</v>
      </c>
      <c r="G299" s="15">
        <v>89.986971428714241</v>
      </c>
      <c r="H299" s="15">
        <v>649.37811079228004</v>
      </c>
      <c r="I299" s="15">
        <v>1795.1788868875501</v>
      </c>
      <c r="J299" s="15">
        <v>1818.8812727757884</v>
      </c>
      <c r="K299" s="15">
        <v>556.61758577244996</v>
      </c>
      <c r="L299" s="15">
        <v>667.66987157114966</v>
      </c>
      <c r="M299" s="15"/>
      <c r="N299" s="15">
        <v>2900.7632261118106</v>
      </c>
      <c r="O299" s="15">
        <v>2999.0157844915138</v>
      </c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  <c r="AX299" s="15"/>
      <c r="AY299" s="15"/>
      <c r="AZ299" s="15"/>
      <c r="BA299" s="15"/>
      <c r="BB299" s="15"/>
      <c r="BC299" s="15"/>
      <c r="BD299" s="15"/>
      <c r="BE299" s="15"/>
      <c r="BF299" s="15"/>
      <c r="BG299" s="15"/>
      <c r="BH299" s="15"/>
      <c r="BI299" s="15"/>
      <c r="BJ299" s="15"/>
      <c r="BK299" s="15"/>
      <c r="BL299" s="15"/>
      <c r="BM299" s="15"/>
      <c r="BN299" s="15"/>
      <c r="BO299" s="15"/>
      <c r="BP299" s="15"/>
      <c r="BQ299" s="15"/>
      <c r="BR299" s="15"/>
      <c r="BS299" s="15"/>
      <c r="BT299" s="15"/>
      <c r="BU299" s="15"/>
      <c r="BV299" s="15"/>
      <c r="BW299" s="15"/>
      <c r="BX299" s="15"/>
      <c r="BY299" s="15"/>
      <c r="BZ299" s="15"/>
      <c r="CA299" s="15"/>
      <c r="CB299" s="15"/>
      <c r="CC299" s="15"/>
      <c r="CD299" s="15"/>
      <c r="CE299" s="15"/>
      <c r="CF299" s="15"/>
    </row>
    <row r="300" spans="1:84" ht="16.5" x14ac:dyDescent="0.35">
      <c r="A300" s="14" t="s">
        <v>518</v>
      </c>
      <c r="B300" s="15">
        <v>8088.72</v>
      </c>
      <c r="C300" s="15">
        <v>694.11387624464999</v>
      </c>
      <c r="D300" s="15">
        <v>231.27756119384</v>
      </c>
      <c r="E300" s="15">
        <v>909.35637053508003</v>
      </c>
      <c r="F300" s="15">
        <v>58.174912965430003</v>
      </c>
      <c r="G300" s="15">
        <v>81.925019777371688</v>
      </c>
      <c r="H300" s="15">
        <v>649.40891562384002</v>
      </c>
      <c r="I300" s="15">
        <v>1829.7830662726101</v>
      </c>
      <c r="J300" s="15">
        <v>1857.6279250269429</v>
      </c>
      <c r="K300" s="15">
        <v>566.02024469211005</v>
      </c>
      <c r="L300" s="15">
        <v>678.0066941344819</v>
      </c>
      <c r="M300" s="15"/>
      <c r="N300" s="15">
        <v>2912.6619644141501</v>
      </c>
      <c r="O300" s="15">
        <v>3018.4700134166237</v>
      </c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  <c r="AT300" s="15"/>
      <c r="AU300" s="15"/>
      <c r="AV300" s="15"/>
      <c r="AW300" s="15"/>
      <c r="AX300" s="15"/>
      <c r="AY300" s="15"/>
      <c r="AZ300" s="15"/>
      <c r="BA300" s="15"/>
      <c r="BB300" s="15"/>
      <c r="BC300" s="15"/>
      <c r="BD300" s="15"/>
      <c r="BE300" s="15"/>
      <c r="BF300" s="15"/>
      <c r="BG300" s="15"/>
      <c r="BH300" s="15"/>
      <c r="BI300" s="15"/>
      <c r="BJ300" s="15"/>
      <c r="BK300" s="15"/>
      <c r="BL300" s="15"/>
      <c r="BM300" s="15"/>
      <c r="BN300" s="15"/>
      <c r="BO300" s="15"/>
      <c r="BP300" s="15"/>
      <c r="BQ300" s="15"/>
      <c r="BR300" s="15"/>
      <c r="BS300" s="15"/>
      <c r="BT300" s="15"/>
      <c r="BU300" s="15"/>
      <c r="BV300" s="15"/>
      <c r="BW300" s="15"/>
      <c r="BX300" s="15"/>
      <c r="BY300" s="15"/>
      <c r="BZ300" s="15"/>
      <c r="CA300" s="15"/>
      <c r="CB300" s="15"/>
      <c r="CC300" s="15"/>
      <c r="CD300" s="15"/>
      <c r="CE300" s="15"/>
      <c r="CF300" s="15"/>
    </row>
    <row r="301" spans="1:84" ht="16.5" x14ac:dyDescent="0.35">
      <c r="A301" s="14" t="s">
        <v>519</v>
      </c>
      <c r="B301" s="15">
        <v>8137.95</v>
      </c>
      <c r="C301" s="15">
        <v>706.92989047635001</v>
      </c>
      <c r="D301" s="15">
        <v>229.51417286822999</v>
      </c>
      <c r="E301" s="15">
        <v>906.63453881743999</v>
      </c>
      <c r="F301" s="15">
        <v>61.961152794919997</v>
      </c>
      <c r="G301" s="15">
        <v>89.233475688980946</v>
      </c>
      <c r="H301" s="15">
        <v>660.06573760057995</v>
      </c>
      <c r="I301" s="15">
        <v>1841.57777001003</v>
      </c>
      <c r="J301" s="15">
        <v>1855.0592206279739</v>
      </c>
      <c r="K301" s="15">
        <v>562.14059845895997</v>
      </c>
      <c r="L301" s="15">
        <v>673.00928368190387</v>
      </c>
      <c r="M301" s="15"/>
      <c r="N301" s="15">
        <v>2926.0188599046196</v>
      </c>
      <c r="O301" s="15">
        <v>3048.8115409639581</v>
      </c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  <c r="AP301" s="15"/>
      <c r="AQ301" s="15"/>
      <c r="AR301" s="15"/>
      <c r="AS301" s="15"/>
      <c r="AT301" s="15"/>
      <c r="AU301" s="15"/>
      <c r="AV301" s="15"/>
      <c r="AW301" s="15"/>
      <c r="AX301" s="15"/>
      <c r="AY301" s="15"/>
      <c r="AZ301" s="15"/>
      <c r="BA301" s="15"/>
      <c r="BB301" s="15"/>
      <c r="BC301" s="15"/>
      <c r="BD301" s="15"/>
      <c r="BE301" s="15"/>
      <c r="BF301" s="15"/>
      <c r="BG301" s="15"/>
      <c r="BH301" s="15"/>
      <c r="BI301" s="15"/>
      <c r="BJ301" s="15"/>
      <c r="BK301" s="15"/>
      <c r="BL301" s="15"/>
      <c r="BM301" s="15"/>
      <c r="BN301" s="15"/>
      <c r="BO301" s="15"/>
      <c r="BP301" s="15"/>
      <c r="BQ301" s="15"/>
      <c r="BR301" s="15"/>
      <c r="BS301" s="15"/>
      <c r="BT301" s="15"/>
      <c r="BU301" s="15"/>
      <c r="BV301" s="15"/>
      <c r="BW301" s="15"/>
      <c r="BX301" s="15"/>
      <c r="BY301" s="15"/>
      <c r="BZ301" s="15"/>
      <c r="CA301" s="15"/>
      <c r="CB301" s="15"/>
      <c r="CC301" s="15"/>
      <c r="CD301" s="15"/>
      <c r="CE301" s="15"/>
      <c r="CF301" s="15"/>
    </row>
    <row r="302" spans="1:84" ht="16.5" x14ac:dyDescent="0.35">
      <c r="A302" s="14" t="s">
        <v>520</v>
      </c>
      <c r="B302" s="15">
        <v>8207.69</v>
      </c>
      <c r="C302" s="15">
        <v>731.37336519386997</v>
      </c>
      <c r="D302" s="15">
        <v>238.17648236219</v>
      </c>
      <c r="E302" s="15">
        <v>900.47269934021006</v>
      </c>
      <c r="F302" s="15">
        <v>63.257392823819998</v>
      </c>
      <c r="G302" s="15">
        <v>89.985141503088897</v>
      </c>
      <c r="H302" s="15">
        <v>663.49444741958996</v>
      </c>
      <c r="I302" s="15">
        <v>1873.2607242456299</v>
      </c>
      <c r="J302" s="15">
        <v>1891.7479567937512</v>
      </c>
      <c r="K302" s="15">
        <v>571.99667294682001</v>
      </c>
      <c r="L302" s="15">
        <v>688.79670956518783</v>
      </c>
      <c r="M302" s="15"/>
      <c r="N302" s="15">
        <v>2926.9491011365099</v>
      </c>
      <c r="O302" s="15">
        <v>3034.434303328092</v>
      </c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  <c r="AQ302" s="15"/>
      <c r="AR302" s="15"/>
      <c r="AS302" s="15"/>
      <c r="AT302" s="15"/>
      <c r="AU302" s="15"/>
      <c r="AV302" s="15"/>
      <c r="AW302" s="15"/>
      <c r="AX302" s="15"/>
      <c r="AY302" s="15"/>
      <c r="AZ302" s="15"/>
      <c r="BA302" s="15"/>
      <c r="BB302" s="15"/>
      <c r="BC302" s="15"/>
      <c r="BD302" s="15"/>
      <c r="BE302" s="15"/>
      <c r="BF302" s="15"/>
      <c r="BG302" s="15"/>
      <c r="BH302" s="15"/>
      <c r="BI302" s="15"/>
      <c r="BJ302" s="15"/>
      <c r="BK302" s="15"/>
      <c r="BL302" s="15"/>
      <c r="BM302" s="15"/>
      <c r="BN302" s="15"/>
      <c r="BO302" s="15"/>
      <c r="BP302" s="15"/>
      <c r="BQ302" s="15"/>
      <c r="BR302" s="15"/>
      <c r="BS302" s="15"/>
      <c r="BT302" s="15"/>
      <c r="BU302" s="15"/>
      <c r="BV302" s="15"/>
      <c r="BW302" s="15"/>
      <c r="BX302" s="15"/>
      <c r="BY302" s="15"/>
      <c r="BZ302" s="15"/>
      <c r="CA302" s="15"/>
      <c r="CB302" s="15"/>
      <c r="CC302" s="15"/>
      <c r="CD302" s="15"/>
      <c r="CE302" s="15"/>
      <c r="CF302" s="15"/>
    </row>
    <row r="303" spans="1:84" ht="16.5" x14ac:dyDescent="0.35">
      <c r="A303" s="14" t="s">
        <v>521</v>
      </c>
      <c r="B303" s="15">
        <v>8249.6200000000008</v>
      </c>
      <c r="C303" s="15">
        <v>784.24425850833995</v>
      </c>
      <c r="D303" s="15">
        <v>241.58121869243999</v>
      </c>
      <c r="E303" s="15">
        <v>882.60234249299003</v>
      </c>
      <c r="F303" s="15">
        <v>67.586437619129995</v>
      </c>
      <c r="G303" s="15">
        <v>93.458369186789923</v>
      </c>
      <c r="H303" s="15">
        <v>661.65366620481996</v>
      </c>
      <c r="I303" s="15">
        <v>1875.6034619668401</v>
      </c>
      <c r="J303" s="15">
        <v>1895.1928150051328</v>
      </c>
      <c r="K303" s="15">
        <v>583.41223572850004</v>
      </c>
      <c r="L303" s="15">
        <v>686.84578103614047</v>
      </c>
      <c r="M303" s="15"/>
      <c r="N303" s="15">
        <v>2917.0336984125202</v>
      </c>
      <c r="O303" s="15">
        <v>3024.6902158937933</v>
      </c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  <c r="AQ303" s="15"/>
      <c r="AR303" s="15"/>
      <c r="AS303" s="15"/>
      <c r="AT303" s="15"/>
      <c r="AU303" s="15"/>
      <c r="AV303" s="15"/>
      <c r="AW303" s="15"/>
      <c r="AX303" s="15"/>
      <c r="AY303" s="15"/>
      <c r="AZ303" s="15"/>
      <c r="BA303" s="15"/>
      <c r="BB303" s="15"/>
      <c r="BC303" s="15"/>
      <c r="BD303" s="15"/>
      <c r="BE303" s="15"/>
      <c r="BF303" s="15"/>
      <c r="BG303" s="15"/>
      <c r="BH303" s="15"/>
      <c r="BI303" s="15"/>
      <c r="BJ303" s="15"/>
      <c r="BK303" s="15"/>
      <c r="BL303" s="15"/>
      <c r="BM303" s="15"/>
      <c r="BN303" s="15"/>
      <c r="BO303" s="15"/>
      <c r="BP303" s="15"/>
      <c r="BQ303" s="15"/>
      <c r="BR303" s="15"/>
      <c r="BS303" s="15"/>
      <c r="BT303" s="15"/>
      <c r="BU303" s="15"/>
      <c r="BV303" s="15"/>
      <c r="BW303" s="15"/>
      <c r="BX303" s="15"/>
      <c r="BY303" s="15"/>
      <c r="BZ303" s="15"/>
      <c r="CA303" s="15"/>
      <c r="CB303" s="15"/>
      <c r="CC303" s="15"/>
      <c r="CD303" s="15"/>
      <c r="CE303" s="15"/>
      <c r="CF303" s="15"/>
    </row>
    <row r="304" spans="1:84" ht="16.5" x14ac:dyDescent="0.35">
      <c r="A304" s="14" t="s">
        <v>522</v>
      </c>
      <c r="B304" s="15">
        <v>8259.16</v>
      </c>
      <c r="C304" s="15">
        <v>806.28800808199003</v>
      </c>
      <c r="D304" s="15">
        <v>241.77208616241001</v>
      </c>
      <c r="E304" s="15">
        <v>891.6938367363</v>
      </c>
      <c r="F304" s="15">
        <v>61.672098061589999</v>
      </c>
      <c r="G304" s="15">
        <v>86.037856619782758</v>
      </c>
      <c r="H304" s="15">
        <v>647.30935904830994</v>
      </c>
      <c r="I304" s="15">
        <v>1898.74371746304</v>
      </c>
      <c r="J304" s="15">
        <v>1937.3910673709961</v>
      </c>
      <c r="K304" s="15">
        <v>590.46833693471001</v>
      </c>
      <c r="L304" s="15">
        <v>685.27440882885787</v>
      </c>
      <c r="M304" s="15"/>
      <c r="N304" s="15">
        <v>2865.1001784559899</v>
      </c>
      <c r="O304" s="15">
        <v>2966.5018123925588</v>
      </c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  <c r="AT304" s="15"/>
      <c r="AU304" s="15"/>
      <c r="AV304" s="15"/>
      <c r="AW304" s="15"/>
      <c r="AX304" s="15"/>
      <c r="AY304" s="15"/>
      <c r="AZ304" s="15"/>
      <c r="BA304" s="15"/>
      <c r="BB304" s="15"/>
      <c r="BC304" s="15"/>
      <c r="BD304" s="15"/>
      <c r="BE304" s="15"/>
      <c r="BF304" s="15"/>
      <c r="BG304" s="15"/>
      <c r="BH304" s="15"/>
      <c r="BI304" s="15"/>
      <c r="BJ304" s="15"/>
      <c r="BK304" s="15"/>
      <c r="BL304" s="15"/>
      <c r="BM304" s="15"/>
      <c r="BN304" s="15"/>
      <c r="BO304" s="15"/>
      <c r="BP304" s="15"/>
      <c r="BQ304" s="15"/>
      <c r="BR304" s="15"/>
      <c r="BS304" s="15"/>
      <c r="BT304" s="15"/>
      <c r="BU304" s="15"/>
      <c r="BV304" s="15"/>
      <c r="BW304" s="15"/>
      <c r="BX304" s="15"/>
      <c r="BY304" s="15"/>
      <c r="BZ304" s="15"/>
      <c r="CA304" s="15"/>
      <c r="CB304" s="15"/>
      <c r="CC304" s="15"/>
      <c r="CD304" s="15"/>
      <c r="CE304" s="15"/>
      <c r="CF304" s="15"/>
    </row>
    <row r="305" spans="1:84" ht="16.5" x14ac:dyDescent="0.35">
      <c r="A305" s="14" t="s">
        <v>523</v>
      </c>
      <c r="B305" s="15">
        <v>8263.09</v>
      </c>
      <c r="C305" s="15">
        <v>818.96641719463003</v>
      </c>
      <c r="D305" s="15">
        <v>235.81458676138999</v>
      </c>
      <c r="E305" s="15">
        <v>879.30934055627995</v>
      </c>
      <c r="F305" s="15">
        <v>61.176110011090003</v>
      </c>
      <c r="G305" s="15">
        <v>88.834962461341917</v>
      </c>
      <c r="H305" s="15">
        <v>638.23651354726996</v>
      </c>
      <c r="I305" s="15">
        <v>1913.1317966014701</v>
      </c>
      <c r="J305" s="15">
        <v>1950.578705648536</v>
      </c>
      <c r="K305" s="15">
        <v>592.71832049155</v>
      </c>
      <c r="L305" s="15">
        <v>681.48308868801325</v>
      </c>
      <c r="M305" s="15"/>
      <c r="N305" s="15">
        <v>2851.4957920601396</v>
      </c>
      <c r="O305" s="15">
        <v>2947.4856422672169</v>
      </c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  <c r="AT305" s="15"/>
      <c r="AU305" s="15"/>
      <c r="AV305" s="15"/>
      <c r="AW305" s="15"/>
      <c r="AX305" s="15"/>
      <c r="AY305" s="15"/>
      <c r="AZ305" s="15"/>
      <c r="BA305" s="15"/>
      <c r="BB305" s="15"/>
      <c r="BC305" s="15"/>
      <c r="BD305" s="15"/>
      <c r="BE305" s="15"/>
      <c r="BF305" s="15"/>
      <c r="BG305" s="15"/>
      <c r="BH305" s="15"/>
      <c r="BI305" s="15"/>
      <c r="BJ305" s="15"/>
      <c r="BK305" s="15"/>
      <c r="BL305" s="15"/>
      <c r="BM305" s="15"/>
      <c r="BN305" s="15"/>
      <c r="BO305" s="15"/>
      <c r="BP305" s="15"/>
      <c r="BQ305" s="15"/>
      <c r="BR305" s="15"/>
      <c r="BS305" s="15"/>
      <c r="BT305" s="15"/>
      <c r="BU305" s="15"/>
      <c r="BV305" s="15"/>
      <c r="BW305" s="15"/>
      <c r="BX305" s="15"/>
      <c r="BY305" s="15"/>
      <c r="BZ305" s="15"/>
      <c r="CA305" s="15"/>
      <c r="CB305" s="15"/>
      <c r="CC305" s="15"/>
      <c r="CD305" s="15"/>
      <c r="CE305" s="15"/>
      <c r="CF305" s="15"/>
    </row>
    <row r="306" spans="1:84" ht="16.5" x14ac:dyDescent="0.35">
      <c r="A306" s="14" t="s">
        <v>524</v>
      </c>
      <c r="B306" s="15">
        <v>8232.2000000000007</v>
      </c>
      <c r="C306" s="15">
        <v>807.15031365241998</v>
      </c>
      <c r="D306" s="15">
        <v>233.92158018801999</v>
      </c>
      <c r="E306" s="15">
        <v>871.98669623139995</v>
      </c>
      <c r="F306" s="15">
        <v>63.399613468529999</v>
      </c>
      <c r="G306" s="15">
        <v>90.872926436584748</v>
      </c>
      <c r="H306" s="15">
        <v>653.54044164513004</v>
      </c>
      <c r="I306" s="15">
        <v>1907.8150795583099</v>
      </c>
      <c r="J306" s="15">
        <v>1936.1025723472783</v>
      </c>
      <c r="K306" s="15">
        <v>590.29811159820997</v>
      </c>
      <c r="L306" s="15">
        <v>679.33514766303529</v>
      </c>
      <c r="M306" s="15"/>
      <c r="N306" s="15">
        <v>2845.8440046963597</v>
      </c>
      <c r="O306" s="15">
        <v>2931.1396822262441</v>
      </c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  <c r="AQ306" s="15"/>
      <c r="AR306" s="15"/>
      <c r="AS306" s="15"/>
      <c r="AT306" s="15"/>
      <c r="AU306" s="15"/>
      <c r="AV306" s="15"/>
      <c r="AW306" s="15"/>
      <c r="AX306" s="15"/>
      <c r="AY306" s="15"/>
      <c r="AZ306" s="15"/>
      <c r="BA306" s="15"/>
      <c r="BB306" s="15"/>
      <c r="BC306" s="15"/>
      <c r="BD306" s="15"/>
      <c r="BE306" s="15"/>
      <c r="BF306" s="15"/>
      <c r="BG306" s="15"/>
      <c r="BH306" s="15"/>
      <c r="BI306" s="15"/>
      <c r="BJ306" s="15"/>
      <c r="BK306" s="15"/>
      <c r="BL306" s="15"/>
      <c r="BM306" s="15"/>
      <c r="BN306" s="15"/>
      <c r="BO306" s="15"/>
      <c r="BP306" s="15"/>
      <c r="BQ306" s="15"/>
      <c r="BR306" s="15"/>
      <c r="BS306" s="15"/>
      <c r="BT306" s="15"/>
      <c r="BU306" s="15"/>
      <c r="BV306" s="15"/>
      <c r="BW306" s="15"/>
      <c r="BX306" s="15"/>
      <c r="BY306" s="15"/>
      <c r="BZ306" s="15"/>
      <c r="CA306" s="15"/>
      <c r="CB306" s="15"/>
      <c r="CC306" s="15"/>
      <c r="CD306" s="15"/>
      <c r="CE306" s="15"/>
      <c r="CF306" s="15"/>
    </row>
    <row r="307" spans="1:84" ht="16.5" x14ac:dyDescent="0.35">
      <c r="A307" s="14" t="s">
        <v>525</v>
      </c>
      <c r="B307" s="15">
        <v>8230.26</v>
      </c>
      <c r="C307" s="15">
        <v>784.84959397117996</v>
      </c>
      <c r="D307" s="15">
        <v>230.79353003598001</v>
      </c>
      <c r="E307" s="15">
        <v>882.79194245541998</v>
      </c>
      <c r="F307" s="15">
        <v>64.116400234270003</v>
      </c>
      <c r="G307" s="15">
        <v>92.251438026626687</v>
      </c>
      <c r="H307" s="15">
        <v>670.30833272735003</v>
      </c>
      <c r="I307" s="15">
        <v>1891.6934177170401</v>
      </c>
      <c r="J307" s="15">
        <v>1908.7034305073337</v>
      </c>
      <c r="K307" s="15">
        <v>601.68423193327999</v>
      </c>
      <c r="L307" s="15">
        <v>687.15503364353117</v>
      </c>
      <c r="M307" s="15"/>
      <c r="N307" s="15">
        <v>2862.0271754505402</v>
      </c>
      <c r="O307" s="15">
        <v>2950.2382724749837</v>
      </c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  <c r="AT307" s="15"/>
      <c r="AU307" s="15"/>
      <c r="AV307" s="15"/>
      <c r="AW307" s="15"/>
      <c r="AX307" s="15"/>
      <c r="AY307" s="15"/>
      <c r="AZ307" s="15"/>
      <c r="BA307" s="15"/>
      <c r="BB307" s="15"/>
      <c r="BC307" s="15"/>
      <c r="BD307" s="15"/>
      <c r="BE307" s="15"/>
      <c r="BF307" s="15"/>
      <c r="BG307" s="15"/>
      <c r="BH307" s="15"/>
      <c r="BI307" s="15"/>
      <c r="BJ307" s="15"/>
      <c r="BK307" s="15"/>
      <c r="BL307" s="15"/>
      <c r="BM307" s="15"/>
      <c r="BN307" s="15"/>
      <c r="BO307" s="15"/>
      <c r="BP307" s="15"/>
      <c r="BQ307" s="15"/>
      <c r="BR307" s="15"/>
      <c r="BS307" s="15"/>
      <c r="BT307" s="15"/>
      <c r="BU307" s="15"/>
      <c r="BV307" s="15"/>
      <c r="BW307" s="15"/>
      <c r="BX307" s="15"/>
      <c r="BY307" s="15"/>
      <c r="BZ307" s="15"/>
      <c r="CA307" s="15"/>
      <c r="CB307" s="15"/>
      <c r="CC307" s="15"/>
      <c r="CD307" s="15"/>
      <c r="CE307" s="15"/>
      <c r="CF307" s="15"/>
    </row>
    <row r="308" spans="1:84" ht="16.5" x14ac:dyDescent="0.35">
      <c r="A308" s="14" t="s">
        <v>526</v>
      </c>
      <c r="B308" s="15">
        <v>8211.7900000000009</v>
      </c>
      <c r="C308" s="15">
        <v>742.77316371208997</v>
      </c>
      <c r="D308" s="15">
        <v>231.69041348191001</v>
      </c>
      <c r="E308" s="15">
        <v>884.76246562638005</v>
      </c>
      <c r="F308" s="15">
        <v>61.718096992850001</v>
      </c>
      <c r="G308" s="15">
        <v>85.936323003684464</v>
      </c>
      <c r="H308" s="15">
        <v>691.38593283705995</v>
      </c>
      <c r="I308" s="15">
        <v>1881.32525422251</v>
      </c>
      <c r="J308" s="15">
        <v>1903.4634421449184</v>
      </c>
      <c r="K308" s="15">
        <v>590.37749738152002</v>
      </c>
      <c r="L308" s="15">
        <v>673.5747009421425</v>
      </c>
      <c r="M308" s="15"/>
      <c r="N308" s="15">
        <v>2892.1153887423097</v>
      </c>
      <c r="O308" s="15">
        <v>2986.5750811000844</v>
      </c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  <c r="AT308" s="15"/>
      <c r="AU308" s="15"/>
      <c r="AV308" s="15"/>
      <c r="AW308" s="15"/>
      <c r="AX308" s="15"/>
      <c r="AY308" s="15"/>
      <c r="AZ308" s="15"/>
      <c r="BA308" s="15"/>
      <c r="BB308" s="15"/>
      <c r="BC308" s="15"/>
      <c r="BD308" s="15"/>
      <c r="BE308" s="15"/>
      <c r="BF308" s="15"/>
      <c r="BG308" s="15"/>
      <c r="BH308" s="15"/>
      <c r="BI308" s="15"/>
      <c r="BJ308" s="15"/>
      <c r="BK308" s="15"/>
      <c r="BL308" s="15"/>
      <c r="BM308" s="15"/>
      <c r="BN308" s="15"/>
      <c r="BO308" s="15"/>
      <c r="BP308" s="15"/>
      <c r="BQ308" s="15"/>
      <c r="BR308" s="15"/>
      <c r="BS308" s="15"/>
      <c r="BT308" s="15"/>
      <c r="BU308" s="15"/>
      <c r="BV308" s="15"/>
      <c r="BW308" s="15"/>
      <c r="BX308" s="15"/>
      <c r="BY308" s="15"/>
      <c r="BZ308" s="15"/>
      <c r="CA308" s="15"/>
      <c r="CB308" s="15"/>
      <c r="CC308" s="15"/>
      <c r="CD308" s="15"/>
      <c r="CE308" s="15"/>
      <c r="CF308" s="15"/>
    </row>
    <row r="309" spans="1:84" ht="16.5" x14ac:dyDescent="0.35">
      <c r="A309" s="14" t="s">
        <v>527</v>
      </c>
      <c r="B309" s="15">
        <v>8215.61</v>
      </c>
      <c r="C309" s="15">
        <v>710.77985433458002</v>
      </c>
      <c r="D309" s="15">
        <v>227.05013259130001</v>
      </c>
      <c r="E309" s="15">
        <v>904.57919837228997</v>
      </c>
      <c r="F309" s="15">
        <v>57.543979022809999</v>
      </c>
      <c r="G309" s="15">
        <v>79.961198811786659</v>
      </c>
      <c r="H309" s="15">
        <v>691.44047592010998</v>
      </c>
      <c r="I309" s="15">
        <v>1869.4422768843599</v>
      </c>
      <c r="J309" s="15">
        <v>1903.9879500107099</v>
      </c>
      <c r="K309" s="15">
        <v>598.78267245836003</v>
      </c>
      <c r="L309" s="15">
        <v>678.0674805536961</v>
      </c>
      <c r="M309" s="15"/>
      <c r="N309" s="15">
        <v>2913.0121093339799</v>
      </c>
      <c r="O309" s="15">
        <v>3008.746874761433</v>
      </c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  <c r="AQ309" s="15"/>
      <c r="AR309" s="15"/>
      <c r="AS309" s="15"/>
      <c r="AT309" s="15"/>
      <c r="AU309" s="15"/>
      <c r="AV309" s="15"/>
      <c r="AW309" s="15"/>
      <c r="AX309" s="15"/>
      <c r="AY309" s="15"/>
      <c r="AZ309" s="15"/>
      <c r="BA309" s="15"/>
      <c r="BB309" s="15"/>
      <c r="BC309" s="15"/>
      <c r="BD309" s="15"/>
      <c r="BE309" s="15"/>
      <c r="BF309" s="15"/>
      <c r="BG309" s="15"/>
      <c r="BH309" s="15"/>
      <c r="BI309" s="15"/>
      <c r="BJ309" s="15"/>
      <c r="BK309" s="15"/>
      <c r="BL309" s="15"/>
      <c r="BM309" s="15"/>
      <c r="BN309" s="15"/>
      <c r="BO309" s="15"/>
      <c r="BP309" s="15"/>
      <c r="BQ309" s="15"/>
      <c r="BR309" s="15"/>
      <c r="BS309" s="15"/>
      <c r="BT309" s="15"/>
      <c r="BU309" s="15"/>
      <c r="BV309" s="15"/>
      <c r="BW309" s="15"/>
      <c r="BX309" s="15"/>
      <c r="BY309" s="15"/>
      <c r="BZ309" s="15"/>
      <c r="CA309" s="15"/>
      <c r="CB309" s="15"/>
      <c r="CC309" s="15"/>
      <c r="CD309" s="15"/>
      <c r="CE309" s="15"/>
      <c r="CF309" s="15"/>
    </row>
    <row r="310" spans="1:84" ht="16.5" x14ac:dyDescent="0.35">
      <c r="A310" s="14" t="s">
        <v>528</v>
      </c>
      <c r="B310" s="15">
        <v>8220.83</v>
      </c>
      <c r="C310" s="15">
        <v>697.19388473100003</v>
      </c>
      <c r="D310" s="15">
        <v>232.89185552088</v>
      </c>
      <c r="E310" s="15">
        <v>907.67202504198997</v>
      </c>
      <c r="F310" s="15">
        <v>55.228243694840003</v>
      </c>
      <c r="G310" s="15">
        <v>80.564767378105557</v>
      </c>
      <c r="H310" s="15">
        <v>684.43082623877001</v>
      </c>
      <c r="I310" s="15">
        <v>1854.9901168912299</v>
      </c>
      <c r="J310" s="15">
        <v>1891.529995653173</v>
      </c>
      <c r="K310" s="15">
        <v>598.69986119506996</v>
      </c>
      <c r="L310" s="15">
        <v>684.14607470196597</v>
      </c>
      <c r="M310" s="15"/>
      <c r="N310" s="15">
        <v>2931.8331552784898</v>
      </c>
      <c r="O310" s="15">
        <v>3031.3577364319044</v>
      </c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  <c r="AJ310" s="15"/>
      <c r="AK310" s="15"/>
      <c r="AL310" s="15"/>
      <c r="AM310" s="15"/>
      <c r="AN310" s="15"/>
      <c r="AO310" s="15"/>
      <c r="AP310" s="15"/>
      <c r="AQ310" s="15"/>
      <c r="AR310" s="15"/>
      <c r="AS310" s="15"/>
      <c r="AT310" s="15"/>
      <c r="AU310" s="15"/>
      <c r="AV310" s="15"/>
      <c r="AW310" s="15"/>
      <c r="AX310" s="15"/>
      <c r="AY310" s="15"/>
      <c r="AZ310" s="15"/>
      <c r="BA310" s="15"/>
      <c r="BB310" s="15"/>
      <c r="BC310" s="15"/>
      <c r="BD310" s="15"/>
      <c r="BE310" s="15"/>
      <c r="BF310" s="15"/>
      <c r="BG310" s="15"/>
      <c r="BH310" s="15"/>
      <c r="BI310" s="15"/>
      <c r="BJ310" s="15"/>
      <c r="BK310" s="15"/>
      <c r="BL310" s="15"/>
      <c r="BM310" s="15"/>
      <c r="BN310" s="15"/>
      <c r="BO310" s="15"/>
      <c r="BP310" s="15"/>
      <c r="BQ310" s="15"/>
      <c r="BR310" s="15"/>
      <c r="BS310" s="15"/>
      <c r="BT310" s="15"/>
      <c r="BU310" s="15"/>
      <c r="BV310" s="15"/>
      <c r="BW310" s="15"/>
      <c r="BX310" s="15"/>
      <c r="BY310" s="15"/>
      <c r="BZ310" s="15"/>
      <c r="CA310" s="15"/>
      <c r="CB310" s="15"/>
      <c r="CC310" s="15"/>
      <c r="CD310" s="15"/>
      <c r="CE310" s="15"/>
      <c r="CF310" s="15"/>
    </row>
    <row r="311" spans="1:84" ht="16.5" x14ac:dyDescent="0.35">
      <c r="A311" s="14" t="s">
        <v>529</v>
      </c>
      <c r="B311" s="15">
        <v>8250.06</v>
      </c>
      <c r="C311" s="15">
        <v>702.79764545699004</v>
      </c>
      <c r="D311" s="15">
        <v>223.67862173295001</v>
      </c>
      <c r="E311" s="15">
        <v>910.51201300175001</v>
      </c>
      <c r="F311" s="15">
        <v>55.69024504491</v>
      </c>
      <c r="G311" s="15">
        <v>79.03197256712329</v>
      </c>
      <c r="H311" s="15">
        <v>687.70063444959999</v>
      </c>
      <c r="I311" s="15">
        <v>1837.7697665542801</v>
      </c>
      <c r="J311" s="15">
        <v>1876.4448479753655</v>
      </c>
      <c r="K311" s="15">
        <v>606.60942566841004</v>
      </c>
      <c r="L311" s="15">
        <v>698.16387246394561</v>
      </c>
      <c r="M311" s="15"/>
      <c r="N311" s="15">
        <v>2956.1521878837598</v>
      </c>
      <c r="O311" s="15">
        <v>3065.2726581636362</v>
      </c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/>
      <c r="AJ311" s="15"/>
      <c r="AK311" s="15"/>
      <c r="AL311" s="15"/>
      <c r="AM311" s="15"/>
      <c r="AN311" s="15"/>
      <c r="AO311" s="15"/>
      <c r="AP311" s="15"/>
      <c r="AQ311" s="15"/>
      <c r="AR311" s="15"/>
      <c r="AS311" s="15"/>
      <c r="AT311" s="15"/>
      <c r="AU311" s="15"/>
      <c r="AV311" s="15"/>
      <c r="AW311" s="15"/>
      <c r="AX311" s="15"/>
      <c r="AY311" s="15"/>
      <c r="AZ311" s="15"/>
      <c r="BA311" s="15"/>
      <c r="BB311" s="15"/>
      <c r="BC311" s="15"/>
      <c r="BD311" s="15"/>
      <c r="BE311" s="15"/>
      <c r="BF311" s="15"/>
      <c r="BG311" s="15"/>
      <c r="BH311" s="15"/>
      <c r="BI311" s="15"/>
      <c r="BJ311" s="15"/>
      <c r="BK311" s="15"/>
      <c r="BL311" s="15"/>
      <c r="BM311" s="15"/>
      <c r="BN311" s="15"/>
      <c r="BO311" s="15"/>
      <c r="BP311" s="15"/>
      <c r="BQ311" s="15"/>
      <c r="BR311" s="15"/>
      <c r="BS311" s="15"/>
      <c r="BT311" s="15"/>
      <c r="BU311" s="15"/>
      <c r="BV311" s="15"/>
      <c r="BW311" s="15"/>
      <c r="BX311" s="15"/>
      <c r="BY311" s="15"/>
      <c r="BZ311" s="15"/>
      <c r="CA311" s="15"/>
      <c r="CB311" s="15"/>
      <c r="CC311" s="15"/>
      <c r="CD311" s="15"/>
      <c r="CE311" s="15"/>
      <c r="CF311" s="15"/>
    </row>
    <row r="312" spans="1:84" ht="16.5" x14ac:dyDescent="0.35">
      <c r="A312" s="14" t="s">
        <v>530</v>
      </c>
      <c r="B312" s="15">
        <v>8302.0400000000009</v>
      </c>
      <c r="C312" s="15">
        <v>708.93076415127996</v>
      </c>
      <c r="D312" s="15">
        <v>222.76642966758001</v>
      </c>
      <c r="E312" s="15">
        <v>909.92765449199999</v>
      </c>
      <c r="F312" s="15">
        <v>59.616608980030001</v>
      </c>
      <c r="G312" s="15">
        <v>84.085450498635822</v>
      </c>
      <c r="H312" s="15">
        <v>704.32889771755003</v>
      </c>
      <c r="I312" s="15">
        <v>1867.8155845184101</v>
      </c>
      <c r="J312" s="15">
        <v>1916.5268226537028</v>
      </c>
      <c r="K312" s="15">
        <v>602.92153674554004</v>
      </c>
      <c r="L312" s="15">
        <v>687.47193193124326</v>
      </c>
      <c r="M312" s="15"/>
      <c r="N312" s="15">
        <v>2951.8949530756599</v>
      </c>
      <c r="O312" s="15">
        <v>3074.9998560592671</v>
      </c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  <c r="AJ312" s="15"/>
      <c r="AK312" s="15"/>
      <c r="AL312" s="15"/>
      <c r="AM312" s="15"/>
      <c r="AN312" s="15"/>
      <c r="AO312" s="15"/>
      <c r="AP312" s="15"/>
      <c r="AQ312" s="15"/>
      <c r="AR312" s="15"/>
      <c r="AS312" s="15"/>
      <c r="AT312" s="15"/>
      <c r="AU312" s="15"/>
      <c r="AV312" s="15"/>
      <c r="AW312" s="15"/>
      <c r="AX312" s="15"/>
      <c r="AY312" s="15"/>
      <c r="AZ312" s="15"/>
      <c r="BA312" s="15"/>
      <c r="BB312" s="15"/>
      <c r="BC312" s="15"/>
      <c r="BD312" s="15"/>
      <c r="BE312" s="15"/>
      <c r="BF312" s="15"/>
      <c r="BG312" s="15"/>
      <c r="BH312" s="15"/>
      <c r="BI312" s="15"/>
      <c r="BJ312" s="15"/>
      <c r="BK312" s="15"/>
      <c r="BL312" s="15"/>
      <c r="BM312" s="15"/>
      <c r="BN312" s="15"/>
      <c r="BO312" s="15"/>
      <c r="BP312" s="15"/>
      <c r="BQ312" s="15"/>
      <c r="BR312" s="15"/>
      <c r="BS312" s="15"/>
      <c r="BT312" s="15"/>
      <c r="BU312" s="15"/>
      <c r="BV312" s="15"/>
      <c r="BW312" s="15"/>
      <c r="BX312" s="15"/>
      <c r="BY312" s="15"/>
      <c r="BZ312" s="15"/>
      <c r="CA312" s="15"/>
      <c r="CB312" s="15"/>
      <c r="CC312" s="15"/>
      <c r="CD312" s="15"/>
      <c r="CE312" s="15"/>
      <c r="CF312" s="15"/>
    </row>
    <row r="313" spans="1:84" ht="16.5" x14ac:dyDescent="0.35">
      <c r="A313" s="14" t="s">
        <v>531</v>
      </c>
      <c r="B313" s="15">
        <v>8312.07</v>
      </c>
      <c r="C313" s="15">
        <v>724.45687643708993</v>
      </c>
      <c r="D313" s="15">
        <v>223.39197564894999</v>
      </c>
      <c r="E313" s="15">
        <v>899.75131096055998</v>
      </c>
      <c r="F313" s="15">
        <v>63.43432222837</v>
      </c>
      <c r="G313" s="15">
        <v>85.049543190895761</v>
      </c>
      <c r="H313" s="15">
        <v>711.41492118418</v>
      </c>
      <c r="I313" s="15">
        <v>1851.8508541073002</v>
      </c>
      <c r="J313" s="15">
        <v>1916.5257447168738</v>
      </c>
      <c r="K313" s="15">
        <v>603.78484786513002</v>
      </c>
      <c r="L313" s="15">
        <v>684.34427542920207</v>
      </c>
      <c r="M313" s="15"/>
      <c r="N313" s="15">
        <v>2945.2932323456598</v>
      </c>
      <c r="O313" s="15">
        <v>3081.7914174020552</v>
      </c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  <c r="AQ313" s="15"/>
      <c r="AR313" s="15"/>
      <c r="AS313" s="15"/>
      <c r="AT313" s="15"/>
      <c r="AU313" s="15"/>
      <c r="AV313" s="15"/>
      <c r="AW313" s="15"/>
      <c r="AX313" s="15"/>
      <c r="AY313" s="15"/>
      <c r="AZ313" s="15"/>
      <c r="BA313" s="15"/>
      <c r="BB313" s="15"/>
      <c r="BC313" s="15"/>
      <c r="BD313" s="15"/>
      <c r="BE313" s="15"/>
      <c r="BF313" s="15"/>
      <c r="BG313" s="15"/>
      <c r="BH313" s="15"/>
      <c r="BI313" s="15"/>
      <c r="BJ313" s="15"/>
      <c r="BK313" s="15"/>
      <c r="BL313" s="15"/>
      <c r="BM313" s="15"/>
      <c r="BN313" s="15"/>
      <c r="BO313" s="15"/>
      <c r="BP313" s="15"/>
      <c r="BQ313" s="15"/>
      <c r="BR313" s="15"/>
      <c r="BS313" s="15"/>
      <c r="BT313" s="15"/>
      <c r="BU313" s="15"/>
      <c r="BV313" s="15"/>
      <c r="BW313" s="15"/>
      <c r="BX313" s="15"/>
      <c r="BY313" s="15"/>
      <c r="BZ313" s="15"/>
      <c r="CA313" s="15"/>
      <c r="CB313" s="15"/>
      <c r="CC313" s="15"/>
      <c r="CD313" s="15"/>
      <c r="CE313" s="15"/>
      <c r="CF313" s="15"/>
    </row>
    <row r="314" spans="1:84" ht="16.5" x14ac:dyDescent="0.35">
      <c r="A314" s="14" t="s">
        <v>532</v>
      </c>
      <c r="B314" s="15">
        <v>8359.2900000000009</v>
      </c>
      <c r="C314" s="15">
        <v>737.04271601989001</v>
      </c>
      <c r="D314" s="15">
        <v>226.69235297828999</v>
      </c>
      <c r="E314" s="15">
        <v>907.11417680539</v>
      </c>
      <c r="F314" s="15">
        <v>65.538626036419998</v>
      </c>
      <c r="G314" s="15">
        <v>93.232487308895088</v>
      </c>
      <c r="H314" s="15">
        <v>708.65987768609</v>
      </c>
      <c r="I314" s="15">
        <v>1899.8964426327498</v>
      </c>
      <c r="J314" s="15">
        <v>1958.5692942087976</v>
      </c>
      <c r="K314" s="15">
        <v>593.05736705360005</v>
      </c>
      <c r="L314" s="15">
        <v>679.48566448123574</v>
      </c>
      <c r="M314" s="15"/>
      <c r="N314" s="15">
        <v>2936.68367015073</v>
      </c>
      <c r="O314" s="15">
        <v>3060.5144533598768</v>
      </c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  <c r="AQ314" s="15"/>
      <c r="AR314" s="15"/>
      <c r="AS314" s="15"/>
      <c r="AT314" s="15"/>
      <c r="AU314" s="15"/>
      <c r="AV314" s="15"/>
      <c r="AW314" s="15"/>
      <c r="AX314" s="15"/>
      <c r="AY314" s="15"/>
      <c r="AZ314" s="15"/>
      <c r="BA314" s="15"/>
      <c r="BB314" s="15"/>
      <c r="BC314" s="15"/>
      <c r="BD314" s="15"/>
      <c r="BE314" s="15"/>
      <c r="BF314" s="15"/>
      <c r="BG314" s="15"/>
      <c r="BH314" s="15"/>
      <c r="BI314" s="15"/>
      <c r="BJ314" s="15"/>
      <c r="BK314" s="15"/>
      <c r="BL314" s="15"/>
      <c r="BM314" s="15"/>
      <c r="BN314" s="15"/>
      <c r="BO314" s="15"/>
      <c r="BP314" s="15"/>
      <c r="BQ314" s="15"/>
      <c r="BR314" s="15"/>
      <c r="BS314" s="15"/>
      <c r="BT314" s="15"/>
      <c r="BU314" s="15"/>
      <c r="BV314" s="15"/>
      <c r="BW314" s="15"/>
      <c r="BX314" s="15"/>
      <c r="BY314" s="15"/>
      <c r="BZ314" s="15"/>
      <c r="CA314" s="15"/>
      <c r="CB314" s="15"/>
      <c r="CC314" s="15"/>
      <c r="CD314" s="15"/>
      <c r="CE314" s="15"/>
      <c r="CF314" s="15"/>
    </row>
    <row r="315" spans="1:84" ht="16.5" x14ac:dyDescent="0.35">
      <c r="A315" s="14" t="s">
        <v>533</v>
      </c>
      <c r="B315" s="15">
        <v>8428.4699999999993</v>
      </c>
      <c r="C315" s="15">
        <v>784.35700745256008</v>
      </c>
      <c r="D315" s="15">
        <v>218.53518504326999</v>
      </c>
      <c r="E315" s="15">
        <v>891.88601627889</v>
      </c>
      <c r="F315" s="15">
        <v>60.321004066930001</v>
      </c>
      <c r="G315" s="15">
        <v>94.965189080432168</v>
      </c>
      <c r="H315" s="15">
        <v>706.03025337849999</v>
      </c>
      <c r="I315" s="15">
        <v>1954.0883307777999</v>
      </c>
      <c r="J315" s="15">
        <v>1993.7915572274865</v>
      </c>
      <c r="K315" s="15">
        <v>598.80250763388005</v>
      </c>
      <c r="L315" s="15">
        <v>696.36523136873507</v>
      </c>
      <c r="M315" s="15"/>
      <c r="N315" s="15">
        <v>2922.3353899425501</v>
      </c>
      <c r="O315" s="15">
        <v>3041.1311803467283</v>
      </c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  <c r="AJ315" s="15"/>
      <c r="AK315" s="15"/>
      <c r="AL315" s="15"/>
      <c r="AM315" s="15"/>
      <c r="AN315" s="15"/>
      <c r="AO315" s="15"/>
      <c r="AP315" s="15"/>
      <c r="AQ315" s="15"/>
      <c r="AR315" s="15"/>
      <c r="AS315" s="15"/>
      <c r="AT315" s="15"/>
      <c r="AU315" s="15"/>
      <c r="AV315" s="15"/>
      <c r="AW315" s="15"/>
      <c r="AX315" s="15"/>
      <c r="AY315" s="15"/>
      <c r="AZ315" s="15"/>
      <c r="BA315" s="15"/>
      <c r="BB315" s="15"/>
      <c r="BC315" s="15"/>
      <c r="BD315" s="15"/>
      <c r="BE315" s="15"/>
      <c r="BF315" s="15"/>
      <c r="BG315" s="15"/>
      <c r="BH315" s="15"/>
      <c r="BI315" s="15"/>
      <c r="BJ315" s="15"/>
      <c r="BK315" s="15"/>
      <c r="BL315" s="15"/>
      <c r="BM315" s="15"/>
      <c r="BN315" s="15"/>
      <c r="BO315" s="15"/>
      <c r="BP315" s="15"/>
      <c r="BQ315" s="15"/>
      <c r="BR315" s="15"/>
      <c r="BS315" s="15"/>
      <c r="BT315" s="15"/>
      <c r="BU315" s="15"/>
      <c r="BV315" s="15"/>
      <c r="BW315" s="15"/>
      <c r="BX315" s="15"/>
      <c r="BY315" s="15"/>
      <c r="BZ315" s="15"/>
      <c r="CA315" s="15"/>
      <c r="CB315" s="15"/>
      <c r="CC315" s="15"/>
      <c r="CD315" s="15"/>
      <c r="CE315" s="15"/>
      <c r="CF315" s="15"/>
    </row>
    <row r="316" spans="1:84" ht="16.5" x14ac:dyDescent="0.35">
      <c r="A316" s="14" t="s">
        <v>534</v>
      </c>
      <c r="B316" s="15">
        <v>8452.07</v>
      </c>
      <c r="C316" s="15">
        <v>816.94168571110004</v>
      </c>
      <c r="D316" s="15">
        <v>206.01873014867999</v>
      </c>
      <c r="E316" s="15">
        <v>884.87911924471996</v>
      </c>
      <c r="F316" s="15">
        <v>59.034467736220002</v>
      </c>
      <c r="G316" s="15">
        <v>96.488441937375569</v>
      </c>
      <c r="H316" s="15">
        <v>711.29217978751001</v>
      </c>
      <c r="I316" s="15">
        <v>1974.4643085791799</v>
      </c>
      <c r="J316" s="15">
        <v>2008.3137486858222</v>
      </c>
      <c r="K316" s="15">
        <v>597.61841939829003</v>
      </c>
      <c r="L316" s="15">
        <v>703.69533846667139</v>
      </c>
      <c r="M316" s="15"/>
      <c r="N316" s="15">
        <v>2914.9459750551996</v>
      </c>
      <c r="O316" s="15">
        <v>3033.6585581315676</v>
      </c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  <c r="AQ316" s="15"/>
      <c r="AR316" s="15"/>
      <c r="AS316" s="15"/>
      <c r="AT316" s="15"/>
      <c r="AU316" s="15"/>
      <c r="AV316" s="15"/>
      <c r="AW316" s="15"/>
      <c r="AX316" s="15"/>
      <c r="AY316" s="15"/>
      <c r="AZ316" s="15"/>
      <c r="BA316" s="15"/>
      <c r="BB316" s="15"/>
      <c r="BC316" s="15"/>
      <c r="BD316" s="15"/>
      <c r="BE316" s="15"/>
      <c r="BF316" s="15"/>
      <c r="BG316" s="15"/>
      <c r="BH316" s="15"/>
      <c r="BI316" s="15"/>
      <c r="BJ316" s="15"/>
      <c r="BK316" s="15"/>
      <c r="BL316" s="15"/>
      <c r="BM316" s="15"/>
      <c r="BN316" s="15"/>
      <c r="BO316" s="15"/>
      <c r="BP316" s="15"/>
      <c r="BQ316" s="15"/>
      <c r="BR316" s="15"/>
      <c r="BS316" s="15"/>
      <c r="BT316" s="15"/>
      <c r="BU316" s="15"/>
      <c r="BV316" s="15"/>
      <c r="BW316" s="15"/>
      <c r="BX316" s="15"/>
      <c r="BY316" s="15"/>
      <c r="BZ316" s="15"/>
      <c r="CA316" s="15"/>
      <c r="CB316" s="15"/>
      <c r="CC316" s="15"/>
      <c r="CD316" s="15"/>
      <c r="CE316" s="15"/>
      <c r="CF316" s="15"/>
    </row>
    <row r="317" spans="1:84" ht="16.5" x14ac:dyDescent="0.35">
      <c r="A317" s="14" t="s">
        <v>535</v>
      </c>
      <c r="B317" s="15">
        <v>8417.1299999999992</v>
      </c>
      <c r="C317" s="15">
        <v>841.01322157580989</v>
      </c>
      <c r="D317" s="15">
        <v>195.11072367808001</v>
      </c>
      <c r="E317" s="15">
        <v>859.32056872643</v>
      </c>
      <c r="F317" s="15">
        <v>56.078509083130001</v>
      </c>
      <c r="G317" s="15">
        <v>90.605715661832335</v>
      </c>
      <c r="H317" s="15">
        <v>716.87916565639</v>
      </c>
      <c r="I317" s="15">
        <v>1977.5286783012102</v>
      </c>
      <c r="J317" s="15">
        <v>2031.2358476574821</v>
      </c>
      <c r="K317" s="15">
        <v>605.30755264848005</v>
      </c>
      <c r="L317" s="15">
        <v>698.21083672172676</v>
      </c>
      <c r="M317" s="15"/>
      <c r="N317" s="15">
        <v>2883.1293196896095</v>
      </c>
      <c r="O317" s="15">
        <v>3000.3460327176658</v>
      </c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  <c r="AO317" s="15"/>
      <c r="AP317" s="15"/>
      <c r="AQ317" s="15"/>
      <c r="AR317" s="15"/>
      <c r="AS317" s="15"/>
      <c r="AT317" s="15"/>
      <c r="AU317" s="15"/>
      <c r="AV317" s="15"/>
      <c r="AW317" s="15"/>
      <c r="AX317" s="15"/>
      <c r="AY317" s="15"/>
      <c r="AZ317" s="15"/>
      <c r="BA317" s="15"/>
      <c r="BB317" s="15"/>
      <c r="BC317" s="15"/>
      <c r="BD317" s="15"/>
      <c r="BE317" s="15"/>
      <c r="BF317" s="15"/>
      <c r="BG317" s="15"/>
      <c r="BH317" s="15"/>
      <c r="BI317" s="15"/>
      <c r="BJ317" s="15"/>
      <c r="BK317" s="15"/>
      <c r="BL317" s="15"/>
      <c r="BM317" s="15"/>
      <c r="BN317" s="15"/>
      <c r="BO317" s="15"/>
      <c r="BP317" s="15"/>
      <c r="BQ317" s="15"/>
      <c r="BR317" s="15"/>
      <c r="BS317" s="15"/>
      <c r="BT317" s="15"/>
      <c r="BU317" s="15"/>
      <c r="BV317" s="15"/>
      <c r="BW317" s="15"/>
      <c r="BX317" s="15"/>
      <c r="BY317" s="15"/>
      <c r="BZ317" s="15"/>
      <c r="CA317" s="15"/>
      <c r="CB317" s="15"/>
      <c r="CC317" s="15"/>
      <c r="CD317" s="15"/>
      <c r="CE317" s="15"/>
      <c r="CF317" s="15"/>
    </row>
    <row r="318" spans="1:84" ht="16.5" x14ac:dyDescent="0.35">
      <c r="A318" s="14" t="s">
        <v>536</v>
      </c>
      <c r="B318" s="15">
        <v>8360.57</v>
      </c>
      <c r="C318" s="15">
        <v>832.09493661458009</v>
      </c>
      <c r="D318" s="15">
        <v>199.68466765690999</v>
      </c>
      <c r="E318" s="15">
        <v>862.47821796132996</v>
      </c>
      <c r="F318" s="15">
        <v>61.223513514959997</v>
      </c>
      <c r="G318" s="15">
        <v>87.921431412707676</v>
      </c>
      <c r="H318" s="15">
        <v>699.98785193991</v>
      </c>
      <c r="I318" s="15">
        <v>1976.38017163372</v>
      </c>
      <c r="J318" s="15">
        <v>2028.4151696564238</v>
      </c>
      <c r="K318" s="15">
        <v>592.54750715553996</v>
      </c>
      <c r="L318" s="15">
        <v>689.93162068950664</v>
      </c>
      <c r="M318" s="15"/>
      <c r="N318" s="15">
        <v>2853.5847513091999</v>
      </c>
      <c r="O318" s="15">
        <v>2975.7403000444992</v>
      </c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  <c r="AQ318" s="15"/>
      <c r="AR318" s="15"/>
      <c r="AS318" s="15"/>
      <c r="AT318" s="15"/>
      <c r="AU318" s="15"/>
      <c r="AV318" s="15"/>
      <c r="AW318" s="15"/>
      <c r="AX318" s="15"/>
      <c r="AY318" s="15"/>
      <c r="AZ318" s="15"/>
      <c r="BA318" s="15"/>
      <c r="BB318" s="15"/>
      <c r="BC318" s="15"/>
      <c r="BD318" s="15"/>
      <c r="BE318" s="15"/>
      <c r="BF318" s="15"/>
      <c r="BG318" s="15"/>
      <c r="BH318" s="15"/>
      <c r="BI318" s="15"/>
      <c r="BJ318" s="15"/>
      <c r="BK318" s="15"/>
      <c r="BL318" s="15"/>
      <c r="BM318" s="15"/>
      <c r="BN318" s="15"/>
      <c r="BO318" s="15"/>
      <c r="BP318" s="15"/>
      <c r="BQ318" s="15"/>
      <c r="BR318" s="15"/>
      <c r="BS318" s="15"/>
      <c r="BT318" s="15"/>
      <c r="BU318" s="15"/>
      <c r="BV318" s="15"/>
      <c r="BW318" s="15"/>
      <c r="BX318" s="15"/>
      <c r="BY318" s="15"/>
      <c r="BZ318" s="15"/>
      <c r="CA318" s="15"/>
      <c r="CB318" s="15"/>
      <c r="CC318" s="15"/>
      <c r="CD318" s="15"/>
      <c r="CE318" s="15"/>
      <c r="CF318" s="15"/>
    </row>
    <row r="319" spans="1:84" ht="16.5" x14ac:dyDescent="0.35">
      <c r="A319" s="14" t="s">
        <v>537</v>
      </c>
      <c r="B319" s="15">
        <v>8376.23</v>
      </c>
      <c r="C319" s="15">
        <v>809.24582731984003</v>
      </c>
      <c r="D319" s="15">
        <v>205.36174251982999</v>
      </c>
      <c r="E319" s="15">
        <v>857.83484316184001</v>
      </c>
      <c r="F319" s="15">
        <v>61.566322163930003</v>
      </c>
      <c r="G319" s="15">
        <v>83.921368562891672</v>
      </c>
      <c r="H319" s="15">
        <v>723.81852839482997</v>
      </c>
      <c r="I319" s="15">
        <v>1971.96761461651</v>
      </c>
      <c r="J319" s="15">
        <v>2028.0720750550361</v>
      </c>
      <c r="K319" s="15">
        <v>602.16996681653995</v>
      </c>
      <c r="L319" s="15">
        <v>698.18321606677239</v>
      </c>
      <c r="M319" s="15"/>
      <c r="N319" s="15">
        <v>2866.4589843669601</v>
      </c>
      <c r="O319" s="15">
        <v>2977.7126692186539</v>
      </c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  <c r="AT319" s="15"/>
      <c r="AU319" s="15"/>
      <c r="AV319" s="15"/>
      <c r="AW319" s="15"/>
      <c r="AX319" s="15"/>
      <c r="AY319" s="15"/>
      <c r="AZ319" s="15"/>
      <c r="BA319" s="15"/>
      <c r="BB319" s="15"/>
      <c r="BC319" s="15"/>
      <c r="BD319" s="15"/>
      <c r="BE319" s="15"/>
      <c r="BF319" s="15"/>
      <c r="BG319" s="15"/>
      <c r="BH319" s="15"/>
      <c r="BI319" s="15"/>
      <c r="BJ319" s="15"/>
      <c r="BK319" s="15"/>
      <c r="BL319" s="15"/>
      <c r="BM319" s="15"/>
      <c r="BN319" s="15"/>
      <c r="BO319" s="15"/>
      <c r="BP319" s="15"/>
      <c r="BQ319" s="15"/>
      <c r="BR319" s="15"/>
      <c r="BS319" s="15"/>
      <c r="BT319" s="15"/>
      <c r="BU319" s="15"/>
      <c r="BV319" s="15"/>
      <c r="BW319" s="15"/>
      <c r="BX319" s="15"/>
      <c r="BY319" s="15"/>
      <c r="BZ319" s="15"/>
      <c r="CA319" s="15"/>
      <c r="CB319" s="15"/>
      <c r="CC319" s="15"/>
      <c r="CD319" s="15"/>
      <c r="CE319" s="15"/>
      <c r="CF319" s="15"/>
    </row>
    <row r="320" spans="1:84" ht="16.5" x14ac:dyDescent="0.35">
      <c r="A320" s="14" t="s">
        <v>538</v>
      </c>
      <c r="B320" s="15">
        <v>8350.31</v>
      </c>
      <c r="C320" s="15">
        <v>766.59437087382992</v>
      </c>
      <c r="D320" s="15">
        <v>206.53858211075999</v>
      </c>
      <c r="E320" s="15">
        <v>878.14225770572</v>
      </c>
      <c r="F320" s="15">
        <v>65.895077081319997</v>
      </c>
      <c r="G320" s="15">
        <v>86.305961148925007</v>
      </c>
      <c r="H320" s="15">
        <v>725.44364177346995</v>
      </c>
      <c r="I320" s="15">
        <v>1957.7215805245</v>
      </c>
      <c r="J320" s="15">
        <v>2002.0540980163582</v>
      </c>
      <c r="K320" s="15">
        <v>605.07355702730001</v>
      </c>
      <c r="L320" s="15">
        <v>701.25879195577409</v>
      </c>
      <c r="M320" s="15"/>
      <c r="N320" s="15">
        <v>2872.4045723640997</v>
      </c>
      <c r="O320" s="15">
        <v>2992.2879409402799</v>
      </c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  <c r="AQ320" s="15"/>
      <c r="AR320" s="15"/>
      <c r="AS320" s="15"/>
      <c r="AT320" s="15"/>
      <c r="AU320" s="15"/>
      <c r="AV320" s="15"/>
      <c r="AW320" s="15"/>
      <c r="AX320" s="15"/>
      <c r="AY320" s="15"/>
      <c r="AZ320" s="15"/>
      <c r="BA320" s="15"/>
      <c r="BB320" s="15"/>
      <c r="BC320" s="15"/>
      <c r="BD320" s="15"/>
      <c r="BE320" s="15"/>
      <c r="BF320" s="15"/>
      <c r="BG320" s="15"/>
      <c r="BH320" s="15"/>
      <c r="BI320" s="15"/>
      <c r="BJ320" s="15"/>
      <c r="BK320" s="15"/>
      <c r="BL320" s="15"/>
      <c r="BM320" s="15"/>
      <c r="BN320" s="15"/>
      <c r="BO320" s="15"/>
      <c r="BP320" s="15"/>
      <c r="BQ320" s="15"/>
      <c r="BR320" s="15"/>
      <c r="BS320" s="15"/>
      <c r="BT320" s="15"/>
      <c r="BU320" s="15"/>
      <c r="BV320" s="15"/>
      <c r="BW320" s="15"/>
      <c r="BX320" s="15"/>
      <c r="BY320" s="15"/>
      <c r="BZ320" s="15"/>
      <c r="CA320" s="15"/>
      <c r="CB320" s="15"/>
      <c r="CC320" s="15"/>
      <c r="CD320" s="15"/>
      <c r="CE320" s="15"/>
      <c r="CF320" s="15"/>
    </row>
    <row r="321" spans="1:84" ht="16.5" x14ac:dyDescent="0.35">
      <c r="A321" s="14" t="s">
        <v>539</v>
      </c>
      <c r="B321" s="15">
        <v>8337.42</v>
      </c>
      <c r="C321" s="15">
        <v>727.26416135446004</v>
      </c>
      <c r="D321" s="15">
        <v>208.32329581616</v>
      </c>
      <c r="E321" s="15">
        <v>879.97921616673</v>
      </c>
      <c r="F321" s="15">
        <v>64.628733855459998</v>
      </c>
      <c r="G321" s="15">
        <v>85.497076643851912</v>
      </c>
      <c r="H321" s="15">
        <v>722.01678610284</v>
      </c>
      <c r="I321" s="15">
        <v>1939.7642404584501</v>
      </c>
      <c r="J321" s="15">
        <v>1996.2376154190545</v>
      </c>
      <c r="K321" s="15">
        <v>606.77516744457</v>
      </c>
      <c r="L321" s="15">
        <v>703.01756349677953</v>
      </c>
      <c r="M321" s="15"/>
      <c r="N321" s="15">
        <v>2910.9507599771996</v>
      </c>
      <c r="O321" s="15">
        <v>3035.6568923333502</v>
      </c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  <c r="AQ321" s="15"/>
      <c r="AR321" s="15"/>
      <c r="AS321" s="15"/>
      <c r="AT321" s="15"/>
      <c r="AU321" s="15"/>
      <c r="AV321" s="15"/>
      <c r="AW321" s="15"/>
      <c r="AX321" s="15"/>
      <c r="AY321" s="15"/>
      <c r="AZ321" s="15"/>
      <c r="BA321" s="15"/>
      <c r="BB321" s="15"/>
      <c r="BC321" s="15"/>
      <c r="BD321" s="15"/>
      <c r="BE321" s="15"/>
      <c r="BF321" s="15"/>
      <c r="BG321" s="15"/>
      <c r="BH321" s="15"/>
      <c r="BI321" s="15"/>
      <c r="BJ321" s="15"/>
      <c r="BK321" s="15"/>
      <c r="BL321" s="15"/>
      <c r="BM321" s="15"/>
      <c r="BN321" s="15"/>
      <c r="BO321" s="15"/>
      <c r="BP321" s="15"/>
      <c r="BQ321" s="15"/>
      <c r="BR321" s="15"/>
      <c r="BS321" s="15"/>
      <c r="BT321" s="15"/>
      <c r="BU321" s="15"/>
      <c r="BV321" s="15"/>
      <c r="BW321" s="15"/>
      <c r="BX321" s="15"/>
      <c r="BY321" s="15"/>
      <c r="BZ321" s="15"/>
      <c r="CA321" s="15"/>
      <c r="CB321" s="15"/>
      <c r="CC321" s="15"/>
      <c r="CD321" s="15"/>
      <c r="CE321" s="15"/>
      <c r="CF321" s="15"/>
    </row>
    <row r="322" spans="1:84" ht="16.5" x14ac:dyDescent="0.35">
      <c r="A322" s="14" t="s">
        <v>540</v>
      </c>
      <c r="B322" s="15">
        <v>8336.23</v>
      </c>
      <c r="C322" s="15">
        <v>699.77237877258005</v>
      </c>
      <c r="D322" s="15">
        <v>195.0345519194</v>
      </c>
      <c r="E322" s="15">
        <v>904.67043363522998</v>
      </c>
      <c r="F322" s="15">
        <v>70.973778435629995</v>
      </c>
      <c r="G322" s="15">
        <v>94.19102371878239</v>
      </c>
      <c r="H322" s="15">
        <v>708.47218933736997</v>
      </c>
      <c r="I322" s="15">
        <v>1933.6994444916002</v>
      </c>
      <c r="J322" s="15">
        <v>1990.7452047411091</v>
      </c>
      <c r="K322" s="15">
        <v>600.37020216289</v>
      </c>
      <c r="L322" s="15">
        <v>692.98051907939475</v>
      </c>
      <c r="M322" s="15"/>
      <c r="N322" s="15">
        <v>2943.6830017580101</v>
      </c>
      <c r="O322" s="15">
        <v>3067.6708975656752</v>
      </c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  <c r="AQ322" s="15"/>
      <c r="AR322" s="15"/>
      <c r="AS322" s="15"/>
      <c r="AT322" s="15"/>
      <c r="AU322" s="15"/>
      <c r="AV322" s="15"/>
      <c r="AW322" s="15"/>
      <c r="AX322" s="15"/>
      <c r="AY322" s="15"/>
      <c r="AZ322" s="15"/>
      <c r="BA322" s="15"/>
      <c r="BB322" s="15"/>
      <c r="BC322" s="15"/>
      <c r="BD322" s="15"/>
      <c r="BE322" s="15"/>
      <c r="BF322" s="15"/>
      <c r="BG322" s="15"/>
      <c r="BH322" s="15"/>
      <c r="BI322" s="15"/>
      <c r="BJ322" s="15"/>
      <c r="BK322" s="15"/>
      <c r="BL322" s="15"/>
      <c r="BM322" s="15"/>
      <c r="BN322" s="15"/>
      <c r="BO322" s="15"/>
      <c r="BP322" s="15"/>
      <c r="BQ322" s="15"/>
      <c r="BR322" s="15"/>
      <c r="BS322" s="15"/>
      <c r="BT322" s="15"/>
      <c r="BU322" s="15"/>
      <c r="BV322" s="15"/>
      <c r="BW322" s="15"/>
      <c r="BX322" s="15"/>
      <c r="BY322" s="15"/>
      <c r="BZ322" s="15"/>
      <c r="CA322" s="15"/>
      <c r="CB322" s="15"/>
      <c r="CC322" s="15"/>
      <c r="CD322" s="15"/>
      <c r="CE322" s="15"/>
      <c r="CF322" s="15"/>
    </row>
    <row r="323" spans="1:84" ht="16.5" x14ac:dyDescent="0.35">
      <c r="A323" s="14" t="s">
        <v>541</v>
      </c>
      <c r="B323" s="15">
        <v>8333.2000000000007</v>
      </c>
      <c r="C323" s="15">
        <v>701.87110249900002</v>
      </c>
      <c r="D323" s="15">
        <v>196.47986351419999</v>
      </c>
      <c r="E323" s="15">
        <v>916.23806236513997</v>
      </c>
      <c r="F323" s="15">
        <v>68.195445850740001</v>
      </c>
      <c r="G323" s="15">
        <v>91.828429288907344</v>
      </c>
      <c r="H323" s="15">
        <v>720.99915215349995</v>
      </c>
      <c r="I323" s="15">
        <v>1925.9990891827601</v>
      </c>
      <c r="J323" s="15">
        <v>1974.4646277170525</v>
      </c>
      <c r="K323" s="15">
        <v>613.85477315387004</v>
      </c>
      <c r="L323" s="15">
        <v>698.10096762396665</v>
      </c>
      <c r="M323" s="15"/>
      <c r="N323" s="15">
        <v>2927.2146073256399</v>
      </c>
      <c r="O323" s="15">
        <v>3066.7524390211861</v>
      </c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  <c r="AQ323" s="15"/>
      <c r="AR323" s="15"/>
      <c r="AS323" s="15"/>
      <c r="AT323" s="15"/>
      <c r="AU323" s="15"/>
      <c r="AV323" s="15"/>
      <c r="AW323" s="15"/>
      <c r="AX323" s="15"/>
      <c r="AY323" s="15"/>
      <c r="AZ323" s="15"/>
      <c r="BA323" s="15"/>
      <c r="BB323" s="15"/>
      <c r="BC323" s="15"/>
      <c r="BD323" s="15"/>
      <c r="BE323" s="15"/>
      <c r="BF323" s="15"/>
      <c r="BG323" s="15"/>
      <c r="BH323" s="15"/>
      <c r="BI323" s="15"/>
      <c r="BJ323" s="15"/>
      <c r="BK323" s="15"/>
      <c r="BL323" s="15"/>
      <c r="BM323" s="15"/>
      <c r="BN323" s="15"/>
      <c r="BO323" s="15"/>
      <c r="BP323" s="15"/>
      <c r="BQ323" s="15"/>
      <c r="BR323" s="15"/>
      <c r="BS323" s="15"/>
      <c r="BT323" s="15"/>
      <c r="BU323" s="15"/>
      <c r="BV323" s="15"/>
      <c r="BW323" s="15"/>
      <c r="BX323" s="15"/>
      <c r="BY323" s="15"/>
      <c r="BZ323" s="15"/>
      <c r="CA323" s="15"/>
      <c r="CB323" s="15"/>
      <c r="CC323" s="15"/>
      <c r="CD323" s="15"/>
      <c r="CE323" s="15"/>
      <c r="CF323" s="15"/>
    </row>
    <row r="324" spans="1:84" ht="16.5" x14ac:dyDescent="0.35">
      <c r="A324" s="14" t="s">
        <v>542</v>
      </c>
      <c r="B324" s="15">
        <v>8378.3799999999992</v>
      </c>
      <c r="C324" s="15">
        <v>709.47320061202004</v>
      </c>
      <c r="D324" s="15">
        <v>194.75463747500001</v>
      </c>
      <c r="E324" s="15">
        <v>913.37554566738004</v>
      </c>
      <c r="F324" s="15">
        <v>67.394688075169995</v>
      </c>
      <c r="G324" s="15">
        <v>90.918850061668195</v>
      </c>
      <c r="H324" s="15">
        <v>721.47428512861995</v>
      </c>
      <c r="I324" s="15">
        <v>1953.22051655681</v>
      </c>
      <c r="J324" s="15">
        <v>1999.4508377435341</v>
      </c>
      <c r="K324" s="15">
        <v>612.67401530455004</v>
      </c>
      <c r="L324" s="15">
        <v>700.51969641938786</v>
      </c>
      <c r="M324" s="15"/>
      <c r="N324" s="15">
        <v>2932.4990247836299</v>
      </c>
      <c r="O324" s="15">
        <v>3083.9831231081166</v>
      </c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  <c r="AT324" s="15"/>
      <c r="AU324" s="15"/>
      <c r="AV324" s="15"/>
      <c r="AW324" s="15"/>
      <c r="AX324" s="15"/>
      <c r="AY324" s="15"/>
      <c r="AZ324" s="15"/>
      <c r="BA324" s="15"/>
      <c r="BB324" s="15"/>
      <c r="BC324" s="15"/>
      <c r="BD324" s="15"/>
      <c r="BE324" s="15"/>
      <c r="BF324" s="15"/>
      <c r="BG324" s="15"/>
      <c r="BH324" s="15"/>
      <c r="BI324" s="15"/>
      <c r="BJ324" s="15"/>
      <c r="BK324" s="15"/>
      <c r="BL324" s="15"/>
      <c r="BM324" s="15"/>
      <c r="BN324" s="15"/>
      <c r="BO324" s="15"/>
      <c r="BP324" s="15"/>
      <c r="BQ324" s="15"/>
      <c r="BR324" s="15"/>
      <c r="BS324" s="15"/>
      <c r="BT324" s="15"/>
      <c r="BU324" s="15"/>
      <c r="BV324" s="15"/>
      <c r="BW324" s="15"/>
      <c r="BX324" s="15"/>
      <c r="BY324" s="15"/>
      <c r="BZ324" s="15"/>
      <c r="CA324" s="15"/>
      <c r="CB324" s="15"/>
      <c r="CC324" s="15"/>
      <c r="CD324" s="15"/>
      <c r="CE324" s="15"/>
      <c r="CF324" s="15"/>
    </row>
    <row r="325" spans="1:84" ht="16.5" x14ac:dyDescent="0.35">
      <c r="A325" s="14" t="s">
        <v>543</v>
      </c>
      <c r="B325" s="15">
        <v>8393.7199999999993</v>
      </c>
      <c r="C325" s="15">
        <v>734.33858417276997</v>
      </c>
      <c r="D325" s="15">
        <v>201.48228300229999</v>
      </c>
      <c r="E325" s="15">
        <v>927.78572759973997</v>
      </c>
      <c r="F325" s="15">
        <v>60.941924152790001</v>
      </c>
      <c r="G325" s="15">
        <v>84.005212085816339</v>
      </c>
      <c r="H325" s="15">
        <v>709.03157888109001</v>
      </c>
      <c r="I325" s="15">
        <v>1985.1981219822399</v>
      </c>
      <c r="J325" s="15">
        <v>2016.4384123567581</v>
      </c>
      <c r="K325" s="15">
        <v>615.17669840454005</v>
      </c>
      <c r="L325" s="15">
        <v>712.44026505201828</v>
      </c>
      <c r="M325" s="15"/>
      <c r="N325" s="15">
        <v>2907.2859476519002</v>
      </c>
      <c r="O325" s="15">
        <v>3065.6702382059011</v>
      </c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/>
      <c r="AR325" s="15"/>
      <c r="AS325" s="15"/>
      <c r="AT325" s="15"/>
      <c r="AU325" s="15"/>
      <c r="AV325" s="15"/>
      <c r="AW325" s="15"/>
      <c r="AX325" s="15"/>
      <c r="AY325" s="15"/>
      <c r="AZ325" s="15"/>
      <c r="BA325" s="15"/>
      <c r="BB325" s="15"/>
      <c r="BC325" s="15"/>
      <c r="BD325" s="15"/>
      <c r="BE325" s="15"/>
      <c r="BF325" s="15"/>
      <c r="BG325" s="15"/>
      <c r="BH325" s="15"/>
      <c r="BI325" s="15"/>
      <c r="BJ325" s="15"/>
      <c r="BK325" s="15"/>
      <c r="BL325" s="15"/>
      <c r="BM325" s="15"/>
      <c r="BN325" s="15"/>
      <c r="BO325" s="15"/>
      <c r="BP325" s="15"/>
      <c r="BQ325" s="15"/>
      <c r="BR325" s="15"/>
      <c r="BS325" s="15"/>
      <c r="BT325" s="15"/>
      <c r="BU325" s="15"/>
      <c r="BV325" s="15"/>
      <c r="BW325" s="15"/>
      <c r="BX325" s="15"/>
      <c r="BY325" s="15"/>
      <c r="BZ325" s="15"/>
      <c r="CA325" s="15"/>
      <c r="CB325" s="15"/>
      <c r="CC325" s="15"/>
      <c r="CD325" s="15"/>
      <c r="CE325" s="15"/>
      <c r="CF325" s="15"/>
    </row>
    <row r="326" spans="1:84" ht="16.5" x14ac:dyDescent="0.35">
      <c r="A326" s="14" t="s">
        <v>544</v>
      </c>
      <c r="B326" s="15">
        <v>8467.1</v>
      </c>
      <c r="C326" s="15">
        <v>765.57631314337993</v>
      </c>
      <c r="D326" s="15">
        <v>200.35412115003999</v>
      </c>
      <c r="E326" s="15">
        <v>921.08734895991995</v>
      </c>
      <c r="F326" s="15">
        <v>65.93960827651</v>
      </c>
      <c r="G326" s="15">
        <v>93.280032232481901</v>
      </c>
      <c r="H326" s="15">
        <v>683.20569768480004</v>
      </c>
      <c r="I326" s="15">
        <v>2002.1531960805901</v>
      </c>
      <c r="J326" s="15">
        <v>2045.0197739285643</v>
      </c>
      <c r="K326" s="15">
        <v>621.00580220981999</v>
      </c>
      <c r="L326" s="15">
        <v>710.99611550824784</v>
      </c>
      <c r="M326" s="15"/>
      <c r="N326" s="15">
        <v>2940.6931024002297</v>
      </c>
      <c r="O326" s="15">
        <v>3124.597928950976</v>
      </c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  <c r="AT326" s="15"/>
      <c r="AU326" s="15"/>
      <c r="AV326" s="15"/>
      <c r="AW326" s="15"/>
      <c r="AX326" s="15"/>
      <c r="AY326" s="15"/>
      <c r="AZ326" s="15"/>
      <c r="BA326" s="15"/>
      <c r="BB326" s="15"/>
      <c r="BC326" s="15"/>
      <c r="BD326" s="15"/>
      <c r="BE326" s="15"/>
      <c r="BF326" s="15"/>
      <c r="BG326" s="15"/>
      <c r="BH326" s="15"/>
      <c r="BI326" s="15"/>
      <c r="BJ326" s="15"/>
      <c r="BK326" s="15"/>
      <c r="BL326" s="15"/>
      <c r="BM326" s="15"/>
      <c r="BN326" s="15"/>
      <c r="BO326" s="15"/>
      <c r="BP326" s="15"/>
      <c r="BQ326" s="15"/>
      <c r="BR326" s="15"/>
      <c r="BS326" s="15"/>
      <c r="BT326" s="15"/>
      <c r="BU326" s="15"/>
      <c r="BV326" s="15"/>
      <c r="BW326" s="15"/>
      <c r="BX326" s="15"/>
      <c r="BY326" s="15"/>
      <c r="BZ326" s="15"/>
      <c r="CA326" s="15"/>
      <c r="CB326" s="15"/>
      <c r="CC326" s="15"/>
      <c r="CD326" s="15"/>
      <c r="CE326" s="15"/>
      <c r="CF326" s="15"/>
    </row>
    <row r="327" spans="1:84" ht="16.5" x14ac:dyDescent="0.35">
      <c r="A327" s="14" t="s">
        <v>545</v>
      </c>
      <c r="B327" s="15">
        <v>8500.7099999999991</v>
      </c>
      <c r="C327" s="15">
        <v>808.42105317069991</v>
      </c>
      <c r="D327" s="15">
        <v>200.1526138376</v>
      </c>
      <c r="E327" s="15">
        <v>915.73549716774005</v>
      </c>
      <c r="F327" s="15">
        <v>67.568419658899998</v>
      </c>
      <c r="G327" s="15">
        <v>95.29306512904347</v>
      </c>
      <c r="H327" s="15">
        <v>690.44370258471997</v>
      </c>
      <c r="I327" s="15">
        <v>1997.6514354393801</v>
      </c>
      <c r="J327" s="15">
        <v>2050.0930167345527</v>
      </c>
      <c r="K327" s="15">
        <v>625.09974188877004</v>
      </c>
      <c r="L327" s="15">
        <v>707.14245369647074</v>
      </c>
      <c r="M327" s="15"/>
      <c r="N327" s="15">
        <v>2911.7933167197598</v>
      </c>
      <c r="O327" s="15">
        <v>3107.0038842497456</v>
      </c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  <c r="AQ327" s="15"/>
      <c r="AR327" s="15"/>
      <c r="AS327" s="15"/>
      <c r="AT327" s="15"/>
      <c r="AU327" s="15"/>
      <c r="AV327" s="15"/>
      <c r="AW327" s="15"/>
      <c r="AX327" s="15"/>
      <c r="AY327" s="15"/>
      <c r="AZ327" s="15"/>
      <c r="BA327" s="15"/>
      <c r="BB327" s="15"/>
      <c r="BC327" s="15"/>
      <c r="BD327" s="15"/>
      <c r="BE327" s="15"/>
      <c r="BF327" s="15"/>
      <c r="BG327" s="15"/>
      <c r="BH327" s="15"/>
      <c r="BI327" s="15"/>
      <c r="BJ327" s="15"/>
      <c r="BK327" s="15"/>
      <c r="BL327" s="15"/>
      <c r="BM327" s="15"/>
      <c r="BN327" s="15"/>
      <c r="BO327" s="15"/>
      <c r="BP327" s="15"/>
      <c r="BQ327" s="15"/>
      <c r="BR327" s="15"/>
      <c r="BS327" s="15"/>
      <c r="BT327" s="15"/>
      <c r="BU327" s="15"/>
      <c r="BV327" s="15"/>
      <c r="BW327" s="15"/>
      <c r="BX327" s="15"/>
      <c r="BY327" s="15"/>
      <c r="BZ327" s="15"/>
      <c r="CA327" s="15"/>
      <c r="CB327" s="15"/>
      <c r="CC327" s="15"/>
      <c r="CD327" s="15"/>
      <c r="CE327" s="15"/>
      <c r="CF327" s="15"/>
    </row>
    <row r="328" spans="1:84" ht="16.5" x14ac:dyDescent="0.35">
      <c r="A328" s="14" t="s">
        <v>546</v>
      </c>
      <c r="B328" s="15">
        <v>8534.5499999999993</v>
      </c>
      <c r="C328" s="15">
        <v>842.94313764991057</v>
      </c>
      <c r="D328" s="15">
        <v>198.52144225838444</v>
      </c>
      <c r="E328" s="15">
        <v>888.11215917336381</v>
      </c>
      <c r="F328" s="15">
        <v>69.039001986412558</v>
      </c>
      <c r="G328" s="15">
        <v>97.367056177238965</v>
      </c>
      <c r="H328" s="15">
        <v>706.22504870195371</v>
      </c>
      <c r="I328" s="15">
        <v>2028.9660421489448</v>
      </c>
      <c r="J328" s="15">
        <v>2082.229682520267</v>
      </c>
      <c r="K328" s="15">
        <v>639.18811404148892</v>
      </c>
      <c r="L328" s="15">
        <v>723.07988797305597</v>
      </c>
      <c r="M328" s="15"/>
      <c r="N328" s="15">
        <v>2879.3493844200611</v>
      </c>
      <c r="O328" s="15">
        <v>3072.384866788349</v>
      </c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  <c r="AT328" s="15"/>
      <c r="AU328" s="15"/>
      <c r="AV328" s="15"/>
      <c r="AW328" s="15"/>
      <c r="AX328" s="15"/>
      <c r="AY328" s="15"/>
      <c r="AZ328" s="15"/>
      <c r="BA328" s="15"/>
      <c r="BB328" s="15"/>
      <c r="BC328" s="15"/>
      <c r="BD328" s="15"/>
      <c r="BE328" s="15"/>
      <c r="BF328" s="15"/>
      <c r="BG328" s="15"/>
      <c r="BH328" s="15"/>
      <c r="BI328" s="15"/>
      <c r="BJ328" s="15"/>
      <c r="BK328" s="15"/>
      <c r="BL328" s="15"/>
      <c r="BM328" s="15"/>
      <c r="BN328" s="15"/>
      <c r="BO328" s="15"/>
      <c r="BP328" s="15"/>
      <c r="BQ328" s="15"/>
      <c r="BR328" s="15"/>
      <c r="BS328" s="15"/>
      <c r="BT328" s="15"/>
      <c r="BU328" s="15"/>
      <c r="BV328" s="15"/>
      <c r="BW328" s="15"/>
      <c r="BX328" s="15"/>
      <c r="BY328" s="15"/>
      <c r="BZ328" s="15"/>
      <c r="CA328" s="15"/>
      <c r="CB328" s="15"/>
      <c r="CC328" s="15"/>
      <c r="CD328" s="15"/>
      <c r="CE328" s="15"/>
      <c r="CF328" s="15"/>
    </row>
    <row r="329" spans="1:84" ht="16.5" x14ac:dyDescent="0.35">
      <c r="A329" s="14" t="s">
        <v>547</v>
      </c>
      <c r="B329" s="15">
        <v>8485.7000000000007</v>
      </c>
      <c r="C329" s="15">
        <v>855.09580661082555</v>
      </c>
      <c r="D329" s="15">
        <v>196.15329556807754</v>
      </c>
      <c r="E329" s="15">
        <v>900.89265170625288</v>
      </c>
      <c r="F329" s="15">
        <v>67.154392060558223</v>
      </c>
      <c r="G329" s="15">
        <v>94.709153901088513</v>
      </c>
      <c r="H329" s="15">
        <v>712.82312564270956</v>
      </c>
      <c r="I329" s="15">
        <v>2017.3267846162018</v>
      </c>
      <c r="J329" s="15">
        <v>2070.2848756512935</v>
      </c>
      <c r="K329" s="15">
        <v>638.80338703896143</v>
      </c>
      <c r="L329" s="15">
        <v>722.64466655423314</v>
      </c>
      <c r="M329" s="15"/>
      <c r="N329" s="15">
        <v>2821.5576859422899</v>
      </c>
      <c r="O329" s="15">
        <v>3010.7187345746433</v>
      </c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  <c r="AT329" s="15"/>
      <c r="AU329" s="15"/>
      <c r="AV329" s="15"/>
      <c r="AW329" s="15"/>
      <c r="AX329" s="15"/>
      <c r="AY329" s="15"/>
      <c r="AZ329" s="15"/>
      <c r="BA329" s="15"/>
      <c r="BB329" s="15"/>
      <c r="BC329" s="15"/>
      <c r="BD329" s="15"/>
      <c r="BE329" s="15"/>
      <c r="BF329" s="15"/>
      <c r="BG329" s="15"/>
      <c r="BH329" s="15"/>
      <c r="BI329" s="15"/>
      <c r="BJ329" s="15"/>
      <c r="BK329" s="15"/>
      <c r="BL329" s="15"/>
      <c r="BM329" s="15"/>
      <c r="BN329" s="15"/>
      <c r="BO329" s="15"/>
      <c r="BP329" s="15"/>
      <c r="BQ329" s="15"/>
      <c r="BR329" s="15"/>
      <c r="BS329" s="15"/>
      <c r="BT329" s="15"/>
      <c r="BU329" s="15"/>
      <c r="BV329" s="15"/>
      <c r="BW329" s="15"/>
      <c r="BX329" s="15"/>
      <c r="BY329" s="15"/>
      <c r="BZ329" s="15"/>
      <c r="CA329" s="15"/>
      <c r="CB329" s="15"/>
      <c r="CC329" s="15"/>
      <c r="CD329" s="15"/>
      <c r="CE329" s="15"/>
      <c r="CF329" s="15"/>
    </row>
    <row r="330" spans="1:84" ht="16.5" x14ac:dyDescent="0.35">
      <c r="A330" s="14" t="s">
        <v>548</v>
      </c>
      <c r="B330" s="15">
        <v>8484.4500000000007</v>
      </c>
      <c r="C330" s="15">
        <v>842.46195462475464</v>
      </c>
      <c r="D330" s="15">
        <v>198.9341483205956</v>
      </c>
      <c r="E330" s="15">
        <v>906.27711994347953</v>
      </c>
      <c r="F330" s="15">
        <v>66.200430667531364</v>
      </c>
      <c r="G330" s="15">
        <v>93.363763471428996</v>
      </c>
      <c r="H330" s="15">
        <v>726.24612145731362</v>
      </c>
      <c r="I330" s="15">
        <v>2010.2281653464863</v>
      </c>
      <c r="J330" s="15">
        <v>2062.9999061440381</v>
      </c>
      <c r="K330" s="15">
        <v>646.45581590964446</v>
      </c>
      <c r="L330" s="15">
        <v>731.30145676822656</v>
      </c>
      <c r="M330" s="15"/>
      <c r="N330" s="15">
        <v>2810.3132605687124</v>
      </c>
      <c r="O330" s="15">
        <v>2998.7204676951733</v>
      </c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  <c r="AS330" s="15"/>
      <c r="AT330" s="15"/>
      <c r="AU330" s="15"/>
      <c r="AV330" s="15"/>
      <c r="AW330" s="15"/>
      <c r="AX330" s="15"/>
      <c r="AY330" s="15"/>
      <c r="AZ330" s="15"/>
      <c r="BA330" s="15"/>
      <c r="BB330" s="15"/>
      <c r="BC330" s="15"/>
      <c r="BD330" s="15"/>
      <c r="BE330" s="15"/>
      <c r="BF330" s="15"/>
      <c r="BG330" s="15"/>
      <c r="BH330" s="15"/>
      <c r="BI330" s="15"/>
      <c r="BJ330" s="15"/>
      <c r="BK330" s="15"/>
      <c r="BL330" s="15"/>
      <c r="BM330" s="15"/>
      <c r="BN330" s="15"/>
      <c r="BO330" s="15"/>
      <c r="BP330" s="15"/>
      <c r="BQ330" s="15"/>
      <c r="BR330" s="15"/>
      <c r="BS330" s="15"/>
      <c r="BT330" s="15"/>
      <c r="BU330" s="15"/>
      <c r="BV330" s="15"/>
      <c r="BW330" s="15"/>
      <c r="BX330" s="15"/>
      <c r="BY330" s="15"/>
      <c r="BZ330" s="15"/>
      <c r="CA330" s="15"/>
      <c r="CB330" s="15"/>
      <c r="CC330" s="15"/>
      <c r="CD330" s="15"/>
      <c r="CE330" s="15"/>
      <c r="CF330" s="15"/>
    </row>
    <row r="331" spans="1:84" ht="16.5" x14ac:dyDescent="0.35">
      <c r="A331" s="14" t="s">
        <v>549</v>
      </c>
      <c r="B331" s="15">
        <v>8499.9</v>
      </c>
      <c r="C331" s="15">
        <v>821.80465545178129</v>
      </c>
      <c r="D331" s="15">
        <v>205.95015137818538</v>
      </c>
      <c r="E331" s="15">
        <v>934.91639534110607</v>
      </c>
      <c r="F331" s="15">
        <v>64.952049419652937</v>
      </c>
      <c r="G331" s="15">
        <v>91.603146956191523</v>
      </c>
      <c r="H331" s="15">
        <v>720.44246741003758</v>
      </c>
      <c r="I331" s="15">
        <v>1990.8498851034176</v>
      </c>
      <c r="J331" s="15">
        <v>2043.1129147010577</v>
      </c>
      <c r="K331" s="15">
        <v>631.25760763486289</v>
      </c>
      <c r="L331" s="15">
        <v>714.10852327133284</v>
      </c>
      <c r="M331" s="15"/>
      <c r="N331" s="15">
        <v>2851.0120198898348</v>
      </c>
      <c r="O331" s="15">
        <v>3042.1477269614061</v>
      </c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  <c r="AT331" s="15"/>
      <c r="AU331" s="15"/>
      <c r="AV331" s="15"/>
      <c r="AW331" s="15"/>
      <c r="AX331" s="15"/>
      <c r="AY331" s="15"/>
      <c r="AZ331" s="15"/>
      <c r="BA331" s="15"/>
      <c r="BB331" s="15"/>
      <c r="BC331" s="15"/>
      <c r="BD331" s="15"/>
      <c r="BE331" s="15"/>
      <c r="BF331" s="15"/>
      <c r="BG331" s="15"/>
      <c r="BH331" s="15"/>
      <c r="BI331" s="15"/>
      <c r="BJ331" s="15"/>
      <c r="BK331" s="15"/>
      <c r="BL331" s="15"/>
      <c r="BM331" s="15"/>
      <c r="BN331" s="15"/>
      <c r="BO331" s="15"/>
      <c r="BP331" s="15"/>
      <c r="BQ331" s="15"/>
      <c r="BR331" s="15"/>
      <c r="BS331" s="15"/>
      <c r="BT331" s="15"/>
      <c r="BU331" s="15"/>
      <c r="BV331" s="15"/>
      <c r="BW331" s="15"/>
      <c r="BX331" s="15"/>
      <c r="BY331" s="15"/>
      <c r="BZ331" s="15"/>
      <c r="CA331" s="15"/>
      <c r="CB331" s="15"/>
      <c r="CC331" s="15"/>
      <c r="CD331" s="15"/>
      <c r="CE331" s="15"/>
      <c r="CF331" s="15"/>
    </row>
    <row r="332" spans="1:84" ht="16.5" x14ac:dyDescent="0.35">
      <c r="A332" s="14" t="s">
        <v>550</v>
      </c>
      <c r="B332" s="15">
        <v>8535.2099999999991</v>
      </c>
      <c r="C332" s="15">
        <v>784.85427524096986</v>
      </c>
      <c r="D332" s="15">
        <v>211.16793516471225</v>
      </c>
      <c r="E332" s="15">
        <v>948.1946972015877</v>
      </c>
      <c r="F332" s="15">
        <v>65.751120200251066</v>
      </c>
      <c r="G332" s="15">
        <v>92.730092122626587</v>
      </c>
      <c r="H332" s="15">
        <v>711.17417828795919</v>
      </c>
      <c r="I332" s="15">
        <v>1990.0482481639656</v>
      </c>
      <c r="J332" s="15">
        <v>2042.2902334953319</v>
      </c>
      <c r="K332" s="15">
        <v>644.37164936072179</v>
      </c>
      <c r="L332" s="15">
        <v>728.94374879211364</v>
      </c>
      <c r="M332" s="15"/>
      <c r="N332" s="15">
        <v>2892.6089933249941</v>
      </c>
      <c r="O332" s="15">
        <v>3086.5334178323742</v>
      </c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  <c r="AS332" s="15"/>
      <c r="AT332" s="15"/>
      <c r="AU332" s="15"/>
      <c r="AV332" s="15"/>
      <c r="AW332" s="15"/>
      <c r="AX332" s="15"/>
      <c r="AY332" s="15"/>
      <c r="AZ332" s="15"/>
      <c r="BA332" s="15"/>
      <c r="BB332" s="15"/>
      <c r="BC332" s="15"/>
      <c r="BD332" s="15"/>
      <c r="BE332" s="15"/>
      <c r="BF332" s="15"/>
      <c r="BG332" s="15"/>
      <c r="BH332" s="15"/>
      <c r="BI332" s="15"/>
      <c r="BJ332" s="15"/>
      <c r="BK332" s="15"/>
      <c r="BL332" s="15"/>
      <c r="BM332" s="15"/>
      <c r="BN332" s="15"/>
      <c r="BO332" s="15"/>
      <c r="BP332" s="15"/>
      <c r="BQ332" s="15"/>
      <c r="BR332" s="15"/>
      <c r="BS332" s="15"/>
      <c r="BT332" s="15"/>
      <c r="BU332" s="15"/>
      <c r="BV332" s="15"/>
      <c r="BW332" s="15"/>
      <c r="BX332" s="15"/>
      <c r="BY332" s="15"/>
      <c r="BZ332" s="15"/>
      <c r="CA332" s="15"/>
      <c r="CB332" s="15"/>
      <c r="CC332" s="15"/>
      <c r="CD332" s="15"/>
      <c r="CE332" s="15"/>
      <c r="CF332" s="15"/>
    </row>
    <row r="333" spans="1:84" ht="16.5" x14ac:dyDescent="0.35">
      <c r="A333" s="14" t="s">
        <v>551</v>
      </c>
      <c r="B333" s="15">
        <v>8524.14</v>
      </c>
      <c r="C333" s="15">
        <v>733.64744912205003</v>
      </c>
      <c r="D333" s="15">
        <v>211.37428819581783</v>
      </c>
      <c r="E333" s="15">
        <v>966.12599236895574</v>
      </c>
      <c r="F333" s="15">
        <v>67.559203110834574</v>
      </c>
      <c r="G333" s="15">
        <v>95.280066850861175</v>
      </c>
      <c r="H333" s="15">
        <v>698.77842833927684</v>
      </c>
      <c r="I333" s="15">
        <v>1969.8314340189152</v>
      </c>
      <c r="J333" s="15">
        <v>2021.5426952791504</v>
      </c>
      <c r="K333" s="15">
        <v>633.18177224063675</v>
      </c>
      <c r="L333" s="15">
        <v>716.28522946630187</v>
      </c>
      <c r="M333" s="15"/>
      <c r="N333" s="15">
        <v>2949.3114595465204</v>
      </c>
      <c r="O333" s="15">
        <v>3147.0372941841783</v>
      </c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  <c r="AS333" s="15"/>
      <c r="AT333" s="15"/>
      <c r="AU333" s="15"/>
      <c r="AV333" s="15"/>
      <c r="AW333" s="15"/>
      <c r="AX333" s="15"/>
      <c r="AY333" s="15"/>
      <c r="AZ333" s="15"/>
      <c r="BA333" s="15"/>
      <c r="BB333" s="15"/>
      <c r="BC333" s="15"/>
      <c r="BD333" s="15"/>
      <c r="BE333" s="15"/>
      <c r="BF333" s="15"/>
      <c r="BG333" s="15"/>
      <c r="BH333" s="15"/>
      <c r="BI333" s="15"/>
      <c r="BJ333" s="15"/>
      <c r="BK333" s="15"/>
      <c r="BL333" s="15"/>
      <c r="BM333" s="15"/>
      <c r="BN333" s="15"/>
      <c r="BO333" s="15"/>
      <c r="BP333" s="15"/>
      <c r="BQ333" s="15"/>
      <c r="BR333" s="15"/>
      <c r="BS333" s="15"/>
      <c r="BT333" s="15"/>
      <c r="BU333" s="15"/>
      <c r="BV333" s="15"/>
      <c r="BW333" s="15"/>
      <c r="BX333" s="15"/>
      <c r="BY333" s="15"/>
      <c r="BZ333" s="15"/>
      <c r="CA333" s="15"/>
      <c r="CB333" s="15"/>
      <c r="CC333" s="15"/>
      <c r="CD333" s="15"/>
      <c r="CE333" s="15"/>
      <c r="CF333" s="15"/>
    </row>
    <row r="334" spans="1:84" ht="16.5" x14ac:dyDescent="0.35">
      <c r="A334" s="14" t="s">
        <v>552</v>
      </c>
      <c r="B334" s="15">
        <v>8537.4</v>
      </c>
      <c r="C334" s="15">
        <v>719.03291352080225</v>
      </c>
      <c r="D334" s="15">
        <v>208.36742974256506</v>
      </c>
      <c r="E334" s="15">
        <v>937.98452629892188</v>
      </c>
      <c r="F334" s="15">
        <v>66.887832174582186</v>
      </c>
      <c r="G334" s="15">
        <v>94.333219275070377</v>
      </c>
      <c r="H334" s="15">
        <v>692.6410825501614</v>
      </c>
      <c r="I334" s="15">
        <v>1980.1582912343515</v>
      </c>
      <c r="J334" s="15">
        <v>2032.1406491997373</v>
      </c>
      <c r="K334" s="15">
        <v>643.94098428352561</v>
      </c>
      <c r="L334" s="15">
        <v>728.45656004605894</v>
      </c>
      <c r="M334" s="15"/>
      <c r="N334" s="15">
        <v>2988.2940911389965</v>
      </c>
      <c r="O334" s="15">
        <v>3188.633374194605</v>
      </c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  <c r="AT334" s="15"/>
      <c r="AU334" s="15"/>
      <c r="AV334" s="15"/>
      <c r="AW334" s="15"/>
      <c r="AX334" s="15"/>
      <c r="AY334" s="15"/>
      <c r="AZ334" s="15"/>
      <c r="BA334" s="15"/>
      <c r="BB334" s="15"/>
      <c r="BC334" s="15"/>
      <c r="BD334" s="15"/>
      <c r="BE334" s="15"/>
      <c r="BF334" s="15"/>
      <c r="BG334" s="15"/>
      <c r="BH334" s="15"/>
      <c r="BI334" s="15"/>
      <c r="BJ334" s="15"/>
      <c r="BK334" s="15"/>
      <c r="BL334" s="15"/>
      <c r="BM334" s="15"/>
      <c r="BN334" s="15"/>
      <c r="BO334" s="15"/>
      <c r="BP334" s="15"/>
      <c r="BQ334" s="15"/>
      <c r="BR334" s="15"/>
      <c r="BS334" s="15"/>
      <c r="BT334" s="15"/>
      <c r="BU334" s="15"/>
      <c r="BV334" s="15"/>
      <c r="BW334" s="15"/>
      <c r="BX334" s="15"/>
      <c r="BY334" s="15"/>
      <c r="BZ334" s="15"/>
      <c r="CA334" s="15"/>
      <c r="CB334" s="15"/>
      <c r="CC334" s="15"/>
      <c r="CD334" s="15"/>
      <c r="CE334" s="15"/>
      <c r="CF334" s="15"/>
    </row>
    <row r="335" spans="1:84" ht="16.5" x14ac:dyDescent="0.35">
      <c r="A335" s="14" t="s">
        <v>553</v>
      </c>
      <c r="B335" s="15">
        <v>8573.5</v>
      </c>
      <c r="C335" s="15">
        <v>727.13469282807887</v>
      </c>
      <c r="D335" s="15">
        <v>200.4277512124074</v>
      </c>
      <c r="E335" s="15">
        <v>923.8223588976125</v>
      </c>
      <c r="F335" s="15">
        <v>70.771093683405041</v>
      </c>
      <c r="G335" s="15">
        <v>99.809859009156895</v>
      </c>
      <c r="H335" s="15">
        <v>686.48924333260732</v>
      </c>
      <c r="I335" s="15">
        <v>1975.7438089806478</v>
      </c>
      <c r="J335" s="15">
        <v>2027.6102796466396</v>
      </c>
      <c r="K335" s="15">
        <v>637.10773241152208</v>
      </c>
      <c r="L335" s="15">
        <v>720.72646167664641</v>
      </c>
      <c r="M335" s="15"/>
      <c r="N335" s="15">
        <v>3048.2887763461904</v>
      </c>
      <c r="O335" s="15">
        <v>3252.6501843516817</v>
      </c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  <c r="AQ335" s="15"/>
      <c r="AR335" s="15"/>
      <c r="AS335" s="15"/>
      <c r="AT335" s="15"/>
      <c r="AU335" s="15"/>
      <c r="AV335" s="15"/>
      <c r="AW335" s="15"/>
      <c r="AX335" s="15"/>
      <c r="AY335" s="15"/>
      <c r="AZ335" s="15"/>
      <c r="BA335" s="15"/>
      <c r="BB335" s="15"/>
      <c r="BC335" s="15"/>
      <c r="BD335" s="15"/>
      <c r="BE335" s="15"/>
      <c r="BF335" s="15"/>
      <c r="BG335" s="15"/>
      <c r="BH335" s="15"/>
      <c r="BI335" s="15"/>
      <c r="BJ335" s="15"/>
      <c r="BK335" s="15"/>
      <c r="BL335" s="15"/>
      <c r="BM335" s="15"/>
      <c r="BN335" s="15"/>
      <c r="BO335" s="15"/>
      <c r="BP335" s="15"/>
      <c r="BQ335" s="15"/>
      <c r="BR335" s="15"/>
      <c r="BS335" s="15"/>
      <c r="BT335" s="15"/>
      <c r="BU335" s="15"/>
      <c r="BV335" s="15"/>
      <c r="BW335" s="15"/>
      <c r="BX335" s="15"/>
      <c r="BY335" s="15"/>
      <c r="BZ335" s="15"/>
      <c r="CA335" s="15"/>
      <c r="CB335" s="15"/>
      <c r="CC335" s="15"/>
      <c r="CD335" s="15"/>
      <c r="CE335" s="15"/>
      <c r="CF335" s="15"/>
    </row>
    <row r="336" spans="1:84" ht="16.5" x14ac:dyDescent="0.35">
      <c r="A336" s="14" t="s">
        <v>554</v>
      </c>
      <c r="B336" s="15">
        <v>8613.09</v>
      </c>
      <c r="C336" s="15">
        <v>729.23846977527228</v>
      </c>
      <c r="D336" s="15">
        <v>193.69671186443961</v>
      </c>
      <c r="E336" s="15">
        <v>921.11996540496659</v>
      </c>
      <c r="F336" s="15">
        <v>69.414459311540995</v>
      </c>
      <c r="G336" s="15">
        <v>97.896570993735452</v>
      </c>
      <c r="H336" s="15">
        <v>682.43515571205387</v>
      </c>
      <c r="I336" s="15">
        <v>2021.209656826469</v>
      </c>
      <c r="J336" s="15">
        <v>2074.2696795374582</v>
      </c>
      <c r="K336" s="15">
        <v>647.25555941202833</v>
      </c>
      <c r="L336" s="15">
        <v>732.20616452077616</v>
      </c>
      <c r="M336" s="15"/>
      <c r="N336" s="15">
        <v>3043.7893276385453</v>
      </c>
      <c r="O336" s="15">
        <v>3247.8490865088634</v>
      </c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/>
      <c r="AR336" s="15"/>
      <c r="AS336" s="15"/>
      <c r="AT336" s="15"/>
      <c r="AU336" s="15"/>
      <c r="AV336" s="15"/>
      <c r="AW336" s="15"/>
      <c r="AX336" s="15"/>
      <c r="AY336" s="15"/>
      <c r="AZ336" s="15"/>
      <c r="BA336" s="15"/>
      <c r="BB336" s="15"/>
      <c r="BC336" s="15"/>
      <c r="BD336" s="15"/>
      <c r="BE336" s="15"/>
      <c r="BF336" s="15"/>
      <c r="BG336" s="15"/>
      <c r="BH336" s="15"/>
      <c r="BI336" s="15"/>
      <c r="BJ336" s="15"/>
      <c r="BK336" s="15"/>
      <c r="BL336" s="15"/>
      <c r="BM336" s="15"/>
      <c r="BN336" s="15"/>
      <c r="BO336" s="15"/>
      <c r="BP336" s="15"/>
      <c r="BQ336" s="15"/>
      <c r="BR336" s="15"/>
      <c r="BS336" s="15"/>
      <c r="BT336" s="15"/>
      <c r="BU336" s="15"/>
      <c r="BV336" s="15"/>
      <c r="BW336" s="15"/>
      <c r="BX336" s="15"/>
      <c r="BY336" s="15"/>
      <c r="BZ336" s="15"/>
      <c r="CA336" s="15"/>
      <c r="CB336" s="15"/>
      <c r="CC336" s="15"/>
      <c r="CD336" s="15"/>
      <c r="CE336" s="15"/>
      <c r="CF336" s="15"/>
    </row>
    <row r="337" spans="1:84" ht="16.5" x14ac:dyDescent="0.35">
      <c r="A337" s="14" t="s">
        <v>555</v>
      </c>
      <c r="B337" s="15">
        <v>8622.7000000000007</v>
      </c>
      <c r="C337" s="15">
        <v>737.76548059315178</v>
      </c>
      <c r="D337" s="15">
        <v>187.21133088683561</v>
      </c>
      <c r="E337" s="15">
        <v>951.81143435715876</v>
      </c>
      <c r="F337" s="15">
        <v>70.35445828169037</v>
      </c>
      <c r="G337" s="15">
        <v>99.222269945048424</v>
      </c>
      <c r="H337" s="15">
        <v>678.74058168630495</v>
      </c>
      <c r="I337" s="15">
        <v>1996.6978213931982</v>
      </c>
      <c r="J337" s="15">
        <v>2049.1143687772292</v>
      </c>
      <c r="K337" s="15">
        <v>633.01137700725747</v>
      </c>
      <c r="L337" s="15">
        <v>716.09247030267466</v>
      </c>
      <c r="M337" s="15"/>
      <c r="N337" s="15">
        <v>3064.5371904748399</v>
      </c>
      <c r="O337" s="15">
        <v>3269.9879141694987</v>
      </c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  <c r="AQ337" s="15"/>
      <c r="AR337" s="15"/>
      <c r="AS337" s="15"/>
      <c r="AT337" s="15"/>
      <c r="AU337" s="15"/>
      <c r="AV337" s="15"/>
      <c r="AW337" s="15"/>
      <c r="AX337" s="15"/>
      <c r="AY337" s="15"/>
      <c r="AZ337" s="15"/>
      <c r="BA337" s="15"/>
      <c r="BB337" s="15"/>
      <c r="BC337" s="15"/>
      <c r="BD337" s="15"/>
      <c r="BE337" s="15"/>
      <c r="BF337" s="15"/>
      <c r="BG337" s="15"/>
      <c r="BH337" s="15"/>
      <c r="BI337" s="15"/>
      <c r="BJ337" s="15"/>
      <c r="BK337" s="15"/>
      <c r="BL337" s="15"/>
      <c r="BM337" s="15"/>
      <c r="BN337" s="15"/>
      <c r="BO337" s="15"/>
      <c r="BP337" s="15"/>
      <c r="BQ337" s="15"/>
      <c r="BR337" s="15"/>
      <c r="BS337" s="15"/>
      <c r="BT337" s="15"/>
      <c r="BU337" s="15"/>
      <c r="BV337" s="15"/>
      <c r="BW337" s="15"/>
      <c r="BX337" s="15"/>
      <c r="BY337" s="15"/>
      <c r="BZ337" s="15"/>
      <c r="CA337" s="15"/>
      <c r="CB337" s="15"/>
      <c r="CC337" s="15"/>
      <c r="CD337" s="15"/>
      <c r="CE337" s="15"/>
      <c r="CF337" s="15"/>
    </row>
    <row r="338" spans="1:84" ht="16.5" x14ac:dyDescent="0.35">
      <c r="A338" s="14" t="s">
        <v>556</v>
      </c>
      <c r="B338" s="15">
        <v>8712.68</v>
      </c>
      <c r="C338" s="15">
        <v>747.15414473514772</v>
      </c>
      <c r="D338" s="15">
        <v>195.89781086289918</v>
      </c>
      <c r="E338" s="15">
        <v>975.08656026562358</v>
      </c>
      <c r="F338" s="15">
        <v>69.703117780378633</v>
      </c>
      <c r="G338" s="15">
        <v>98.303671683819047</v>
      </c>
      <c r="H338" s="15">
        <v>690.84139819589484</v>
      </c>
      <c r="I338" s="15">
        <v>2016.8906794820525</v>
      </c>
      <c r="J338" s="15">
        <v>2069.8373220519916</v>
      </c>
      <c r="K338" s="15">
        <v>645.61472675106427</v>
      </c>
      <c r="L338" s="15">
        <v>730.34997684987172</v>
      </c>
      <c r="M338" s="15"/>
      <c r="N338" s="15">
        <v>3067.6010482882052</v>
      </c>
      <c r="O338" s="15">
        <v>3273.257177160197</v>
      </c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  <c r="AQ338" s="15"/>
      <c r="AR338" s="15"/>
      <c r="AS338" s="15"/>
      <c r="AT338" s="15"/>
      <c r="AU338" s="15"/>
      <c r="AV338" s="15"/>
      <c r="AW338" s="15"/>
      <c r="AX338" s="15"/>
      <c r="AY338" s="15"/>
      <c r="AZ338" s="15"/>
      <c r="BA338" s="15"/>
      <c r="BB338" s="15"/>
      <c r="BC338" s="15"/>
      <c r="BD338" s="15"/>
      <c r="BE338" s="15"/>
      <c r="BF338" s="15"/>
      <c r="BG338" s="15"/>
      <c r="BH338" s="15"/>
      <c r="BI338" s="15"/>
      <c r="BJ338" s="15"/>
      <c r="BK338" s="15"/>
      <c r="BL338" s="15"/>
      <c r="BM338" s="15"/>
      <c r="BN338" s="15"/>
      <c r="BO338" s="15"/>
      <c r="BP338" s="15"/>
      <c r="BQ338" s="15"/>
      <c r="BR338" s="15"/>
      <c r="BS338" s="15"/>
      <c r="BT338" s="15"/>
      <c r="BU338" s="15"/>
      <c r="BV338" s="15"/>
      <c r="BW338" s="15"/>
      <c r="BX338" s="15"/>
      <c r="BY338" s="15"/>
      <c r="BZ338" s="15"/>
      <c r="CA338" s="15"/>
      <c r="CB338" s="15"/>
      <c r="CC338" s="15"/>
      <c r="CD338" s="15"/>
      <c r="CE338" s="15"/>
      <c r="CF338" s="15"/>
    </row>
    <row r="339" spans="1:84" ht="16.5" x14ac:dyDescent="0.35">
      <c r="A339" s="14" t="s">
        <v>557</v>
      </c>
      <c r="B339" s="15">
        <v>8768.67</v>
      </c>
      <c r="C339" s="15">
        <v>811.08434526342319</v>
      </c>
      <c r="D339" s="15">
        <v>202.34388650124495</v>
      </c>
      <c r="E339" s="15">
        <v>957.18574322035295</v>
      </c>
      <c r="F339" s="15">
        <v>70.02686978411765</v>
      </c>
      <c r="G339" s="15">
        <v>98.760265473250627</v>
      </c>
      <c r="H339" s="15">
        <v>687.87542159762575</v>
      </c>
      <c r="I339" s="15">
        <v>1996.4891773132522</v>
      </c>
      <c r="J339" s="15">
        <v>2048.9002474527119</v>
      </c>
      <c r="K339" s="15">
        <v>656.77858100083881</v>
      </c>
      <c r="L339" s="15">
        <v>742.97905787147306</v>
      </c>
      <c r="M339" s="15"/>
      <c r="N339" s="15">
        <v>3087.1219047830809</v>
      </c>
      <c r="O339" s="15">
        <v>3294.0867383124933</v>
      </c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  <c r="AT339" s="15"/>
      <c r="AU339" s="15"/>
      <c r="AV339" s="15"/>
      <c r="AW339" s="15"/>
      <c r="AX339" s="15"/>
      <c r="AY339" s="15"/>
      <c r="AZ339" s="15"/>
      <c r="BA339" s="15"/>
      <c r="BB339" s="15"/>
      <c r="BC339" s="15"/>
      <c r="BD339" s="15"/>
      <c r="BE339" s="15"/>
      <c r="BF339" s="15"/>
      <c r="BG339" s="15"/>
      <c r="BH339" s="15"/>
      <c r="BI339" s="15"/>
      <c r="BJ339" s="15"/>
      <c r="BK339" s="15"/>
      <c r="BL339" s="15"/>
      <c r="BM339" s="15"/>
      <c r="BN339" s="15"/>
      <c r="BO339" s="15"/>
      <c r="BP339" s="15"/>
      <c r="BQ339" s="15"/>
      <c r="BR339" s="15"/>
      <c r="BS339" s="15"/>
      <c r="BT339" s="15"/>
      <c r="BU339" s="15"/>
      <c r="BV339" s="15"/>
      <c r="BW339" s="15"/>
      <c r="BX339" s="15"/>
      <c r="BY339" s="15"/>
      <c r="BZ339" s="15"/>
      <c r="CA339" s="15"/>
      <c r="CB339" s="15"/>
      <c r="CC339" s="15"/>
      <c r="CD339" s="15"/>
      <c r="CE339" s="15"/>
      <c r="CF339" s="15"/>
    </row>
    <row r="340" spans="1:84" ht="16.5" x14ac:dyDescent="0.35">
      <c r="A340" s="14" t="s">
        <v>558</v>
      </c>
      <c r="B340" s="15">
        <v>8793.92</v>
      </c>
      <c r="C340" s="15">
        <v>856.11412417569011</v>
      </c>
      <c r="D340" s="15">
        <v>219.15674536894261</v>
      </c>
      <c r="E340" s="15">
        <v>966.81682980316589</v>
      </c>
      <c r="F340" s="15">
        <v>67.380543012435425</v>
      </c>
      <c r="G340" s="15">
        <v>95.028099016203271</v>
      </c>
      <c r="H340" s="15">
        <v>702.6062852708676</v>
      </c>
      <c r="I340" s="15">
        <v>2007.691086039378</v>
      </c>
      <c r="J340" s="15">
        <v>2060.396224401502</v>
      </c>
      <c r="K340" s="15">
        <v>656.70336477252272</v>
      </c>
      <c r="L340" s="15">
        <v>742.89396970924065</v>
      </c>
      <c r="M340" s="15"/>
      <c r="N340" s="15">
        <v>3026.7033427416286</v>
      </c>
      <c r="O340" s="15">
        <v>3229.6176340441139</v>
      </c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  <c r="AQ340" s="15"/>
      <c r="AR340" s="15"/>
      <c r="AS340" s="15"/>
      <c r="AT340" s="15"/>
      <c r="AU340" s="15"/>
      <c r="AV340" s="15"/>
      <c r="AW340" s="15"/>
      <c r="AX340" s="15"/>
      <c r="AY340" s="15"/>
      <c r="AZ340" s="15"/>
      <c r="BA340" s="15"/>
      <c r="BB340" s="15"/>
      <c r="BC340" s="15"/>
      <c r="BD340" s="15"/>
      <c r="BE340" s="15"/>
      <c r="BF340" s="15"/>
      <c r="BG340" s="15"/>
      <c r="BH340" s="15"/>
      <c r="BI340" s="15"/>
      <c r="BJ340" s="15"/>
      <c r="BK340" s="15"/>
      <c r="BL340" s="15"/>
      <c r="BM340" s="15"/>
      <c r="BN340" s="15"/>
      <c r="BO340" s="15"/>
      <c r="BP340" s="15"/>
      <c r="BQ340" s="15"/>
      <c r="BR340" s="15"/>
      <c r="BS340" s="15"/>
      <c r="BT340" s="15"/>
      <c r="BU340" s="15"/>
      <c r="BV340" s="15"/>
      <c r="BW340" s="15"/>
      <c r="BX340" s="15"/>
      <c r="BY340" s="15"/>
      <c r="BZ340" s="15"/>
      <c r="CA340" s="15"/>
      <c r="CB340" s="15"/>
      <c r="CC340" s="15"/>
      <c r="CD340" s="15"/>
      <c r="CE340" s="15"/>
      <c r="CF340" s="15"/>
    </row>
    <row r="341" spans="1:84" ht="16.5" x14ac:dyDescent="0.35">
      <c r="A341" s="14" t="s">
        <v>1023</v>
      </c>
      <c r="B341" s="15">
        <v>8787.08</v>
      </c>
      <c r="C341" s="15">
        <v>883.44084388338297</v>
      </c>
      <c r="D341" s="15">
        <v>214.98055307275823</v>
      </c>
      <c r="E341" s="15">
        <v>952.76641551621401</v>
      </c>
      <c r="F341" s="15">
        <v>62.998593626558211</v>
      </c>
      <c r="G341" s="15">
        <v>88.848150005577452</v>
      </c>
      <c r="H341" s="15">
        <v>703.5855433622138</v>
      </c>
      <c r="I341" s="15">
        <v>2035.0940344338273</v>
      </c>
      <c r="J341" s="15">
        <v>2088.5185445143907</v>
      </c>
      <c r="K341" s="15">
        <v>665.09046377512277</v>
      </c>
      <c r="L341" s="15">
        <v>752.38185359505599</v>
      </c>
      <c r="M341" s="15"/>
      <c r="N341" s="15">
        <v>2983.9379249368758</v>
      </c>
      <c r="O341" s="15">
        <v>3183.9851647105361</v>
      </c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/>
      <c r="AT341" s="15"/>
      <c r="AU341" s="15"/>
      <c r="AV341" s="15"/>
      <c r="AW341" s="15"/>
      <c r="AX341" s="15"/>
      <c r="AY341" s="15"/>
      <c r="AZ341" s="15"/>
      <c r="BA341" s="15"/>
      <c r="BB341" s="15"/>
      <c r="BC341" s="15"/>
      <c r="BD341" s="15"/>
      <c r="BE341" s="15"/>
      <c r="BF341" s="15"/>
      <c r="BG341" s="15"/>
      <c r="BH341" s="15"/>
      <c r="BI341" s="15"/>
      <c r="BJ341" s="15"/>
      <c r="BK341" s="15"/>
      <c r="BL341" s="15"/>
      <c r="BM341" s="15"/>
      <c r="BN341" s="15"/>
      <c r="BO341" s="15"/>
      <c r="BP341" s="15"/>
      <c r="BQ341" s="15"/>
      <c r="BR341" s="15"/>
      <c r="BS341" s="15"/>
      <c r="BT341" s="15"/>
      <c r="BU341" s="15"/>
      <c r="BV341" s="15"/>
      <c r="BW341" s="15"/>
      <c r="BX341" s="15"/>
      <c r="BY341" s="15"/>
      <c r="BZ341" s="15"/>
      <c r="CA341" s="15"/>
      <c r="CB341" s="15"/>
      <c r="CC341" s="15"/>
      <c r="CD341" s="15"/>
      <c r="CE341" s="15"/>
      <c r="CF341" s="15"/>
    </row>
    <row r="342" spans="1:84" ht="16.5" x14ac:dyDescent="0.35">
      <c r="A342" s="14" t="s">
        <v>1024</v>
      </c>
      <c r="B342" s="15">
        <v>8759.08</v>
      </c>
      <c r="C342" s="15">
        <v>860.04192049731182</v>
      </c>
      <c r="D342" s="15">
        <v>223.19536897772329</v>
      </c>
      <c r="E342" s="15">
        <v>955.97677771048495</v>
      </c>
      <c r="F342" s="15">
        <v>64.160587006827143</v>
      </c>
      <c r="G342" s="15">
        <v>90.486932019785769</v>
      </c>
      <c r="H342" s="15">
        <v>707.5039393479484</v>
      </c>
      <c r="I342" s="15">
        <v>2021.2918160582776</v>
      </c>
      <c r="J342" s="15">
        <v>2074.3539955819906</v>
      </c>
      <c r="K342" s="15">
        <v>667.0082353607288</v>
      </c>
      <c r="L342" s="15">
        <v>754.55132770262355</v>
      </c>
      <c r="M342" s="15"/>
      <c r="N342" s="15">
        <v>2972.4140499196424</v>
      </c>
      <c r="O342" s="15">
        <v>3171.6887135048273</v>
      </c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  <c r="AR342" s="15"/>
      <c r="AS342" s="15"/>
      <c r="AT342" s="15"/>
      <c r="AU342" s="15"/>
      <c r="AV342" s="15"/>
      <c r="AW342" s="15"/>
      <c r="AX342" s="15"/>
      <c r="AY342" s="15"/>
      <c r="AZ342" s="15"/>
      <c r="BA342" s="15"/>
      <c r="BB342" s="15"/>
      <c r="BC342" s="15"/>
      <c r="BD342" s="15"/>
      <c r="BE342" s="15"/>
      <c r="BF342" s="15"/>
      <c r="BG342" s="15"/>
      <c r="BH342" s="15"/>
      <c r="BI342" s="15"/>
      <c r="BJ342" s="15"/>
      <c r="BK342" s="15"/>
      <c r="BL342" s="15"/>
      <c r="BM342" s="15"/>
      <c r="BN342" s="15"/>
      <c r="BO342" s="15"/>
      <c r="BP342" s="15"/>
      <c r="BQ342" s="15"/>
      <c r="BR342" s="15"/>
      <c r="BS342" s="15"/>
      <c r="BT342" s="15"/>
      <c r="BU342" s="15"/>
      <c r="BV342" s="15"/>
      <c r="BW342" s="15"/>
      <c r="BX342" s="15"/>
      <c r="BY342" s="15"/>
      <c r="BZ342" s="15"/>
      <c r="CA342" s="15"/>
      <c r="CB342" s="15"/>
      <c r="CC342" s="15"/>
      <c r="CD342" s="15"/>
      <c r="CE342" s="15"/>
      <c r="CF342" s="15"/>
    </row>
    <row r="343" spans="1:84" ht="16.5" x14ac:dyDescent="0.35">
      <c r="A343" s="14" t="s">
        <v>1025</v>
      </c>
      <c r="B343" s="15">
        <v>8781.08</v>
      </c>
      <c r="C343" s="15">
        <v>831.45069656072098</v>
      </c>
      <c r="D343" s="15">
        <v>209.65467960327132</v>
      </c>
      <c r="E343" s="15">
        <v>920.79486543592645</v>
      </c>
      <c r="F343" s="15">
        <v>61.005415832364335</v>
      </c>
      <c r="G343" s="15">
        <v>86.0371323391185</v>
      </c>
      <c r="H343" s="15">
        <v>695.21281166474478</v>
      </c>
      <c r="I343" s="15">
        <v>2037.2099149551298</v>
      </c>
      <c r="J343" s="15">
        <v>2090.6899703217223</v>
      </c>
      <c r="K343" s="15">
        <v>685.83015478964433</v>
      </c>
      <c r="L343" s="15">
        <v>775.84357499747034</v>
      </c>
      <c r="M343" s="15"/>
      <c r="N343" s="15">
        <v>3043.1548643579413</v>
      </c>
      <c r="O343" s="15">
        <v>3247.1720879506447</v>
      </c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  <c r="AQ343" s="15"/>
      <c r="AR343" s="15"/>
      <c r="AS343" s="15"/>
      <c r="AT343" s="15"/>
      <c r="AU343" s="15"/>
      <c r="AV343" s="15"/>
      <c r="AW343" s="15"/>
      <c r="AX343" s="15"/>
      <c r="AY343" s="15"/>
      <c r="AZ343" s="15"/>
      <c r="BA343" s="15"/>
      <c r="BB343" s="15"/>
      <c r="BC343" s="15"/>
      <c r="BD343" s="15"/>
      <c r="BE343" s="15"/>
      <c r="BF343" s="15"/>
      <c r="BG343" s="15"/>
      <c r="BH343" s="15"/>
      <c r="BI343" s="15"/>
      <c r="BJ343" s="15"/>
      <c r="BK343" s="15"/>
      <c r="BL343" s="15"/>
      <c r="BM343" s="15"/>
      <c r="BN343" s="15"/>
      <c r="BO343" s="15"/>
      <c r="BP343" s="15"/>
      <c r="BQ343" s="15"/>
      <c r="BR343" s="15"/>
      <c r="BS343" s="15"/>
      <c r="BT343" s="15"/>
      <c r="BU343" s="15"/>
      <c r="BV343" s="15"/>
      <c r="BW343" s="15"/>
      <c r="BX343" s="15"/>
      <c r="BY343" s="15"/>
      <c r="BZ343" s="15"/>
      <c r="CA343" s="15"/>
      <c r="CB343" s="15"/>
      <c r="CC343" s="15"/>
      <c r="CD343" s="15"/>
      <c r="CE343" s="15"/>
      <c r="CF343" s="15"/>
    </row>
    <row r="344" spans="1:84" ht="16.5" x14ac:dyDescent="0.35">
      <c r="A344" s="14" t="s">
        <v>1026</v>
      </c>
      <c r="B344" s="15">
        <v>8766.65</v>
      </c>
      <c r="C344" s="15">
        <v>782.5490728413854</v>
      </c>
      <c r="D344" s="15">
        <v>213.73260855131016</v>
      </c>
      <c r="E344" s="15">
        <v>906.05361371476442</v>
      </c>
      <c r="F344" s="15">
        <v>64.699511171204662</v>
      </c>
      <c r="G344" s="15">
        <v>91.246987320100573</v>
      </c>
      <c r="H344" s="15">
        <v>702.41763360766743</v>
      </c>
      <c r="I344" s="15">
        <v>2028.0001490087641</v>
      </c>
      <c r="J344" s="15">
        <v>2081.2384331228659</v>
      </c>
      <c r="K344" s="15">
        <v>683.436711911163</v>
      </c>
      <c r="L344" s="15">
        <v>773.13599897966935</v>
      </c>
      <c r="M344" s="15"/>
      <c r="N344" s="15">
        <v>3079.8274338236338</v>
      </c>
      <c r="O344" s="15">
        <v>3286.3032361406836</v>
      </c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/>
      <c r="AR344" s="15"/>
      <c r="AS344" s="15"/>
      <c r="AT344" s="15"/>
      <c r="AU344" s="15"/>
      <c r="AV344" s="15"/>
      <c r="AW344" s="15"/>
      <c r="AX344" s="15"/>
      <c r="AY344" s="15"/>
      <c r="AZ344" s="15"/>
      <c r="BA344" s="15"/>
      <c r="BB344" s="15"/>
      <c r="BC344" s="15"/>
      <c r="BD344" s="15"/>
      <c r="BE344" s="15"/>
      <c r="BF344" s="15"/>
      <c r="BG344" s="15"/>
      <c r="BH344" s="15"/>
      <c r="BI344" s="15"/>
      <c r="BJ344" s="15"/>
      <c r="BK344" s="15"/>
      <c r="BL344" s="15"/>
      <c r="BM344" s="15"/>
      <c r="BN344" s="15"/>
      <c r="BO344" s="15"/>
      <c r="BP344" s="15"/>
      <c r="BQ344" s="15"/>
      <c r="BR344" s="15"/>
      <c r="BS344" s="15"/>
      <c r="BT344" s="15"/>
      <c r="BU344" s="15"/>
      <c r="BV344" s="15"/>
      <c r="BW344" s="15"/>
      <c r="BX344" s="15"/>
      <c r="BY344" s="15"/>
      <c r="BZ344" s="15"/>
      <c r="CA344" s="15"/>
      <c r="CB344" s="15"/>
      <c r="CC344" s="15"/>
      <c r="CD344" s="15"/>
      <c r="CE344" s="15"/>
      <c r="CF344" s="15"/>
    </row>
    <row r="345" spans="1:84" ht="16.5" x14ac:dyDescent="0.35">
      <c r="A345" s="14" t="s">
        <v>1027</v>
      </c>
      <c r="B345" s="15">
        <v>8755.5499999999993</v>
      </c>
      <c r="C345" s="15">
        <v>730.27916794595842</v>
      </c>
      <c r="D345" s="15">
        <v>206.70677915890585</v>
      </c>
      <c r="E345" s="15">
        <v>914.23190981092944</v>
      </c>
      <c r="F345" s="15">
        <v>63.123697095702113</v>
      </c>
      <c r="G345" s="15">
        <v>89.024585877441567</v>
      </c>
      <c r="H345" s="15">
        <v>712.85236917050599</v>
      </c>
      <c r="I345" s="15">
        <v>2028.6557621750653</v>
      </c>
      <c r="J345" s="15">
        <v>2081.9112571952082</v>
      </c>
      <c r="K345" s="15">
        <v>683.41221579296655</v>
      </c>
      <c r="L345" s="15">
        <v>773.10828780980853</v>
      </c>
      <c r="M345" s="15"/>
      <c r="N345" s="15">
        <v>3103.7142088861642</v>
      </c>
      <c r="O345" s="15">
        <v>3311.7914129543765</v>
      </c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  <c r="AQ345" s="15"/>
      <c r="AR345" s="15"/>
      <c r="AS345" s="15"/>
      <c r="AT345" s="15"/>
      <c r="AU345" s="15"/>
      <c r="AV345" s="15"/>
      <c r="AW345" s="15"/>
      <c r="AX345" s="15"/>
      <c r="AY345" s="15"/>
      <c r="AZ345" s="15"/>
      <c r="BA345" s="15"/>
      <c r="BB345" s="15"/>
      <c r="BC345" s="15"/>
      <c r="BD345" s="15"/>
      <c r="BE345" s="15"/>
      <c r="BF345" s="15"/>
      <c r="BG345" s="15"/>
      <c r="BH345" s="15"/>
      <c r="BI345" s="15"/>
      <c r="BJ345" s="15"/>
      <c r="BK345" s="15"/>
      <c r="BL345" s="15"/>
      <c r="BM345" s="15"/>
      <c r="BN345" s="15"/>
      <c r="BO345" s="15"/>
      <c r="BP345" s="15"/>
      <c r="BQ345" s="15"/>
      <c r="BR345" s="15"/>
      <c r="BS345" s="15"/>
      <c r="BT345" s="15"/>
      <c r="BU345" s="15"/>
      <c r="BV345" s="15"/>
      <c r="BW345" s="15"/>
      <c r="BX345" s="15"/>
      <c r="BY345" s="15"/>
      <c r="BZ345" s="15"/>
      <c r="CA345" s="15"/>
      <c r="CB345" s="15"/>
      <c r="CC345" s="15"/>
      <c r="CD345" s="15"/>
      <c r="CE345" s="15"/>
      <c r="CF345" s="15"/>
    </row>
    <row r="346" spans="1:84" ht="16.5" x14ac:dyDescent="0.35">
      <c r="A346" s="14" t="s">
        <v>1028</v>
      </c>
      <c r="B346" s="15">
        <v>8708.74</v>
      </c>
      <c r="C346" s="15">
        <v>707.84261061019913</v>
      </c>
      <c r="D346" s="15">
        <v>216.41519795568274</v>
      </c>
      <c r="E346" s="15">
        <v>922.23749654854191</v>
      </c>
      <c r="F346" s="15">
        <v>61.8119902486537</v>
      </c>
      <c r="G346" s="15">
        <v>87.174660029878368</v>
      </c>
      <c r="H346" s="15">
        <v>726.01575718968513</v>
      </c>
      <c r="I346" s="15">
        <v>2018.5504826921224</v>
      </c>
      <c r="J346" s="15">
        <v>2071.5406977809853</v>
      </c>
      <c r="K346" s="15">
        <v>673.03207873361146</v>
      </c>
      <c r="L346" s="15">
        <v>761.36578481711945</v>
      </c>
      <c r="M346" s="15"/>
      <c r="N346" s="15">
        <v>3071.6951223506085</v>
      </c>
      <c r="O346" s="15">
        <v>3277.6257234925397</v>
      </c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  <c r="AQ346" s="15"/>
      <c r="AR346" s="15"/>
      <c r="AS346" s="15"/>
      <c r="AT346" s="15"/>
      <c r="AU346" s="15"/>
      <c r="AV346" s="15"/>
      <c r="AW346" s="15"/>
      <c r="AX346" s="15"/>
      <c r="AY346" s="15"/>
      <c r="AZ346" s="15"/>
      <c r="BA346" s="15"/>
      <c r="BB346" s="15"/>
      <c r="BC346" s="15"/>
      <c r="BD346" s="15"/>
      <c r="BE346" s="15"/>
      <c r="BF346" s="15"/>
      <c r="BG346" s="15"/>
      <c r="BH346" s="15"/>
      <c r="BI346" s="15"/>
      <c r="BJ346" s="15"/>
      <c r="BK346" s="15"/>
      <c r="BL346" s="15"/>
      <c r="BM346" s="15"/>
      <c r="BN346" s="15"/>
      <c r="BO346" s="15"/>
      <c r="BP346" s="15"/>
      <c r="BQ346" s="15"/>
      <c r="BR346" s="15"/>
      <c r="BS346" s="15"/>
      <c r="BT346" s="15"/>
      <c r="BU346" s="15"/>
      <c r="BV346" s="15"/>
      <c r="BW346" s="15"/>
      <c r="BX346" s="15"/>
      <c r="BY346" s="15"/>
      <c r="BZ346" s="15"/>
      <c r="CA346" s="15"/>
      <c r="CB346" s="15"/>
      <c r="CC346" s="15"/>
      <c r="CD346" s="15"/>
      <c r="CE346" s="15"/>
      <c r="CF346" s="15"/>
    </row>
    <row r="347" spans="1:84" ht="16.5" x14ac:dyDescent="0.35">
      <c r="A347" s="14" t="s">
        <v>1029</v>
      </c>
      <c r="B347" s="15">
        <v>8707.19</v>
      </c>
      <c r="C347" s="15">
        <v>718.38387595198731</v>
      </c>
      <c r="D347" s="15">
        <v>213.03493877947702</v>
      </c>
      <c r="E347" s="15">
        <v>933.12834551138542</v>
      </c>
      <c r="F347" s="15">
        <v>57.605031539852995</v>
      </c>
      <c r="G347" s="15">
        <v>81.241503797177614</v>
      </c>
      <c r="H347" s="15">
        <v>718.68629732842817</v>
      </c>
      <c r="I347" s="15">
        <v>2039.89244760203</v>
      </c>
      <c r="J347" s="15">
        <v>2093.4429237894842</v>
      </c>
      <c r="K347" s="15">
        <v>668.54910465918249</v>
      </c>
      <c r="L347" s="15">
        <v>756.29443208024145</v>
      </c>
      <c r="M347" s="15"/>
      <c r="N347" s="15">
        <v>3051.4942836780274</v>
      </c>
      <c r="O347" s="15">
        <v>3256.0705932364135</v>
      </c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  <c r="AQ347" s="15"/>
      <c r="AR347" s="15"/>
      <c r="AS347" s="15"/>
      <c r="AT347" s="15"/>
      <c r="AU347" s="15"/>
      <c r="AV347" s="15"/>
      <c r="AW347" s="15"/>
      <c r="AX347" s="15"/>
      <c r="AY347" s="15"/>
      <c r="AZ347" s="15"/>
      <c r="BA347" s="15"/>
      <c r="BB347" s="15"/>
      <c r="BC347" s="15"/>
      <c r="BD347" s="15"/>
      <c r="BE347" s="15"/>
      <c r="BF347" s="15"/>
      <c r="BG347" s="15"/>
      <c r="BH347" s="15"/>
      <c r="BI347" s="15"/>
      <c r="BJ347" s="15"/>
      <c r="BK347" s="15"/>
      <c r="BL347" s="15"/>
      <c r="BM347" s="15"/>
      <c r="BN347" s="15"/>
      <c r="BO347" s="15"/>
      <c r="BP347" s="15"/>
      <c r="BQ347" s="15"/>
      <c r="BR347" s="15"/>
      <c r="BS347" s="15"/>
      <c r="BT347" s="15"/>
      <c r="BU347" s="15"/>
      <c r="BV347" s="15"/>
      <c r="BW347" s="15"/>
      <c r="BX347" s="15"/>
      <c r="BY347" s="15"/>
      <c r="BZ347" s="15"/>
      <c r="CA347" s="15"/>
      <c r="CB347" s="15"/>
      <c r="CC347" s="15"/>
      <c r="CD347" s="15"/>
      <c r="CE347" s="15"/>
      <c r="CF347" s="15"/>
    </row>
    <row r="348" spans="1:84" ht="16.5" x14ac:dyDescent="0.35">
      <c r="A348" s="14" t="s">
        <v>1030</v>
      </c>
      <c r="B348" s="15">
        <v>8710.91</v>
      </c>
      <c r="C348" s="15">
        <v>720.80098138067751</v>
      </c>
      <c r="D348" s="15">
        <v>207.74837064924827</v>
      </c>
      <c r="E348" s="15">
        <v>919.70781241444865</v>
      </c>
      <c r="F348" s="15">
        <v>65.607411415020408</v>
      </c>
      <c r="G348" s="15">
        <v>92.527416809222302</v>
      </c>
      <c r="H348" s="15">
        <v>718.28219923401002</v>
      </c>
      <c r="I348" s="15">
        <v>2050.2423623627319</v>
      </c>
      <c r="J348" s="15">
        <v>2104.0645405531945</v>
      </c>
      <c r="K348" s="15">
        <v>669.63831054347975</v>
      </c>
      <c r="L348" s="15">
        <v>757.52659339785032</v>
      </c>
      <c r="M348" s="15"/>
      <c r="N348" s="15">
        <v>3049.081486376359</v>
      </c>
      <c r="O348" s="15">
        <v>3253.4960387358774</v>
      </c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  <c r="AQ348" s="15"/>
      <c r="AR348" s="15"/>
      <c r="AS348" s="15"/>
      <c r="AT348" s="15"/>
      <c r="AU348" s="15"/>
      <c r="AV348" s="15"/>
      <c r="AW348" s="15"/>
      <c r="AX348" s="15"/>
      <c r="AY348" s="15"/>
      <c r="AZ348" s="15"/>
      <c r="BA348" s="15"/>
      <c r="BB348" s="15"/>
      <c r="BC348" s="15"/>
      <c r="BD348" s="15"/>
      <c r="BE348" s="15"/>
      <c r="BF348" s="15"/>
      <c r="BG348" s="15"/>
      <c r="BH348" s="15"/>
      <c r="BI348" s="15"/>
      <c r="BJ348" s="15"/>
      <c r="BK348" s="15"/>
      <c r="BL348" s="15"/>
      <c r="BM348" s="15"/>
      <c r="BN348" s="15"/>
      <c r="BO348" s="15"/>
      <c r="BP348" s="15"/>
      <c r="BQ348" s="15"/>
      <c r="BR348" s="15"/>
      <c r="BS348" s="15"/>
      <c r="BT348" s="15"/>
      <c r="BU348" s="15"/>
      <c r="BV348" s="15"/>
      <c r="BW348" s="15"/>
      <c r="BX348" s="15"/>
      <c r="BY348" s="15"/>
      <c r="BZ348" s="15"/>
      <c r="CA348" s="15"/>
      <c r="CB348" s="15"/>
      <c r="CC348" s="15"/>
      <c r="CD348" s="15"/>
      <c r="CE348" s="15"/>
      <c r="CF348" s="15"/>
    </row>
    <row r="349" spans="1:84" ht="16.5" x14ac:dyDescent="0.35">
      <c r="A349" s="14" t="s">
        <v>1031</v>
      </c>
      <c r="B349" s="15">
        <v>8773.84</v>
      </c>
      <c r="C349" s="15">
        <v>726.877315861135</v>
      </c>
      <c r="D349" s="15">
        <v>204.97734423154475</v>
      </c>
      <c r="E349" s="15">
        <v>926.29108678751072</v>
      </c>
      <c r="F349" s="15">
        <v>68.956439208724518</v>
      </c>
      <c r="G349" s="15">
        <v>97.250616275415325</v>
      </c>
      <c r="H349" s="15">
        <v>722.01506035702982</v>
      </c>
      <c r="I349" s="15">
        <v>2066.3479721051231</v>
      </c>
      <c r="J349" s="15">
        <v>2120.5929486014516</v>
      </c>
      <c r="K349" s="15">
        <v>668.60742717398148</v>
      </c>
      <c r="L349" s="15">
        <v>756.36040927309091</v>
      </c>
      <c r="M349" s="15"/>
      <c r="N349" s="15">
        <v>3077.101989961865</v>
      </c>
      <c r="O349" s="15">
        <v>3283.3950748312268</v>
      </c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  <c r="AQ349" s="15"/>
      <c r="AR349" s="15"/>
      <c r="AS349" s="15"/>
      <c r="AT349" s="15"/>
      <c r="AU349" s="15"/>
      <c r="AV349" s="15"/>
      <c r="AW349" s="15"/>
      <c r="AX349" s="15"/>
      <c r="AY349" s="15"/>
      <c r="AZ349" s="15"/>
      <c r="BA349" s="15"/>
      <c r="BB349" s="15"/>
      <c r="BC349" s="15"/>
      <c r="BD349" s="15"/>
      <c r="BE349" s="15"/>
      <c r="BF349" s="15"/>
      <c r="BG349" s="15"/>
      <c r="BH349" s="15"/>
      <c r="BI349" s="15"/>
      <c r="BJ349" s="15"/>
      <c r="BK349" s="15"/>
      <c r="BL349" s="15"/>
      <c r="BM349" s="15"/>
      <c r="BN349" s="15"/>
      <c r="BO349" s="15"/>
      <c r="BP349" s="15"/>
      <c r="BQ349" s="15"/>
      <c r="BR349" s="15"/>
      <c r="BS349" s="15"/>
      <c r="BT349" s="15"/>
      <c r="BU349" s="15"/>
      <c r="BV349" s="15"/>
      <c r="BW349" s="15"/>
      <c r="BX349" s="15"/>
      <c r="BY349" s="15"/>
      <c r="BZ349" s="15"/>
      <c r="CA349" s="15"/>
      <c r="CB349" s="15"/>
      <c r="CC349" s="15"/>
      <c r="CD349" s="15"/>
      <c r="CE349" s="15"/>
      <c r="CF349" s="15"/>
    </row>
    <row r="350" spans="1:84" ht="16.5" x14ac:dyDescent="0.35">
      <c r="A350" s="14" t="s">
        <v>1032</v>
      </c>
      <c r="B350" s="15">
        <v>8828.99</v>
      </c>
      <c r="C350" s="15">
        <v>755.07687919585487</v>
      </c>
      <c r="D350" s="15">
        <v>207.00156920334234</v>
      </c>
      <c r="E350" s="15">
        <v>900.18149552397745</v>
      </c>
      <c r="F350" s="15">
        <v>72.048213734962872</v>
      </c>
      <c r="G350" s="15">
        <v>101.6110064218843</v>
      </c>
      <c r="H350" s="15">
        <v>734.87120028987067</v>
      </c>
      <c r="I350" s="15">
        <v>2077.1227625379292</v>
      </c>
      <c r="J350" s="15">
        <v>2131.6505947108767</v>
      </c>
      <c r="K350" s="15">
        <v>681.29908021976541</v>
      </c>
      <c r="L350" s="15">
        <v>770.71780870048804</v>
      </c>
      <c r="M350" s="15"/>
      <c r="N350" s="15">
        <v>3086.9558859803974</v>
      </c>
      <c r="O350" s="15">
        <v>3293.909589384431</v>
      </c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  <c r="AQ350" s="15"/>
      <c r="AR350" s="15"/>
      <c r="AS350" s="15"/>
      <c r="AT350" s="15"/>
      <c r="AU350" s="15"/>
      <c r="AV350" s="15"/>
      <c r="AW350" s="15"/>
      <c r="AX350" s="15"/>
      <c r="AY350" s="15"/>
      <c r="AZ350" s="15"/>
      <c r="BA350" s="15"/>
      <c r="BB350" s="15"/>
      <c r="BC350" s="15"/>
      <c r="BD350" s="15"/>
      <c r="BE350" s="15"/>
      <c r="BF350" s="15"/>
      <c r="BG350" s="15"/>
      <c r="BH350" s="15"/>
      <c r="BI350" s="15"/>
      <c r="BJ350" s="15"/>
      <c r="BK350" s="15"/>
      <c r="BL350" s="15"/>
      <c r="BM350" s="15"/>
      <c r="BN350" s="15"/>
      <c r="BO350" s="15"/>
      <c r="BP350" s="15"/>
      <c r="BQ350" s="15"/>
      <c r="BR350" s="15"/>
      <c r="BS350" s="15"/>
      <c r="BT350" s="15"/>
      <c r="BU350" s="15"/>
      <c r="BV350" s="15"/>
      <c r="BW350" s="15"/>
      <c r="BX350" s="15"/>
      <c r="BY350" s="15"/>
      <c r="BZ350" s="15"/>
      <c r="CA350" s="15"/>
      <c r="CB350" s="15"/>
      <c r="CC350" s="15"/>
      <c r="CD350" s="15"/>
      <c r="CE350" s="15"/>
      <c r="CF350" s="15"/>
    </row>
    <row r="351" spans="1:84" ht="16.5" x14ac:dyDescent="0.35">
      <c r="A351" s="14" t="s">
        <v>1033</v>
      </c>
      <c r="B351" s="15">
        <v>8914.25</v>
      </c>
      <c r="C351" s="15">
        <v>807.48106772620929</v>
      </c>
      <c r="D351" s="15">
        <v>212.7303224002259</v>
      </c>
      <c r="E351" s="15">
        <v>901.75619849901557</v>
      </c>
      <c r="F351" s="15">
        <v>66.429147220161568</v>
      </c>
      <c r="G351" s="15">
        <v>93.686326903516161</v>
      </c>
      <c r="H351" s="15">
        <v>744.40159297462924</v>
      </c>
      <c r="I351" s="15">
        <v>2068.7349105925791</v>
      </c>
      <c r="J351" s="15">
        <v>2123.0425480849731</v>
      </c>
      <c r="K351" s="15">
        <v>684.69279827478499</v>
      </c>
      <c r="L351" s="15">
        <v>774.55694340454227</v>
      </c>
      <c r="M351" s="15"/>
      <c r="N351" s="15">
        <v>3118.7178652381785</v>
      </c>
      <c r="O351" s="15">
        <v>3327.8009347483794</v>
      </c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  <c r="AQ351" s="15"/>
      <c r="AR351" s="15"/>
      <c r="AS351" s="15"/>
      <c r="AT351" s="15"/>
      <c r="AU351" s="15"/>
      <c r="AV351" s="15"/>
      <c r="AW351" s="15"/>
      <c r="AX351" s="15"/>
      <c r="AY351" s="15"/>
      <c r="AZ351" s="15"/>
      <c r="BA351" s="15"/>
      <c r="BB351" s="15"/>
      <c r="BC351" s="15"/>
      <c r="BD351" s="15"/>
      <c r="BE351" s="15"/>
      <c r="BF351" s="15"/>
      <c r="BG351" s="15"/>
      <c r="BH351" s="15"/>
      <c r="BI351" s="15"/>
      <c r="BJ351" s="15"/>
      <c r="BK351" s="15"/>
      <c r="BL351" s="15"/>
      <c r="BM351" s="15"/>
      <c r="BN351" s="15"/>
      <c r="BO351" s="15"/>
      <c r="BP351" s="15"/>
      <c r="BQ351" s="15"/>
      <c r="BR351" s="15"/>
      <c r="BS351" s="15"/>
      <c r="BT351" s="15"/>
      <c r="BU351" s="15"/>
      <c r="BV351" s="15"/>
      <c r="BW351" s="15"/>
      <c r="BX351" s="15"/>
      <c r="BY351" s="15"/>
      <c r="BZ351" s="15"/>
      <c r="CA351" s="15"/>
      <c r="CB351" s="15"/>
      <c r="CC351" s="15"/>
      <c r="CD351" s="15"/>
      <c r="CE351" s="15"/>
      <c r="CF351" s="15"/>
    </row>
    <row r="352" spans="1:84" ht="16.5" x14ac:dyDescent="0.35">
      <c r="A352" s="14" t="s">
        <v>1034</v>
      </c>
      <c r="B352" s="15">
        <v>8927.9500000000007</v>
      </c>
      <c r="C352" s="15">
        <v>850.77634968733253</v>
      </c>
      <c r="D352" s="15">
        <v>215.41291180459845</v>
      </c>
      <c r="E352" s="15">
        <v>902.21337033047826</v>
      </c>
      <c r="F352" s="15">
        <v>62.400763542534534</v>
      </c>
      <c r="G352" s="15">
        <v>88.005018533499765</v>
      </c>
      <c r="H352" s="15">
        <v>719.48737986230969</v>
      </c>
      <c r="I352" s="15">
        <v>2088.3285716788869</v>
      </c>
      <c r="J352" s="15">
        <v>2143.1505744666965</v>
      </c>
      <c r="K352" s="15">
        <v>667.43522099095196</v>
      </c>
      <c r="L352" s="15">
        <v>755.03435408388043</v>
      </c>
      <c r="M352" s="15"/>
      <c r="N352" s="15">
        <v>3121.2263472044251</v>
      </c>
      <c r="O352" s="15">
        <v>3330.4775887429969</v>
      </c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  <c r="AO352" s="15"/>
      <c r="AP352" s="15"/>
      <c r="AQ352" s="15"/>
      <c r="AR352" s="15"/>
      <c r="AS352" s="15"/>
      <c r="AT352" s="15"/>
      <c r="AU352" s="15"/>
      <c r="AV352" s="15"/>
      <c r="AW352" s="15"/>
      <c r="AX352" s="15"/>
      <c r="AY352" s="15"/>
      <c r="AZ352" s="15"/>
      <c r="BA352" s="15"/>
      <c r="BB352" s="15"/>
      <c r="BC352" s="15"/>
      <c r="BD352" s="15"/>
      <c r="BE352" s="15"/>
      <c r="BF352" s="15"/>
      <c r="BG352" s="15"/>
      <c r="BH352" s="15"/>
      <c r="BI352" s="15"/>
      <c r="BJ352" s="15"/>
      <c r="BK352" s="15"/>
      <c r="BL352" s="15"/>
      <c r="BM352" s="15"/>
      <c r="BN352" s="15"/>
      <c r="BO352" s="15"/>
      <c r="BP352" s="15"/>
      <c r="BQ352" s="15"/>
      <c r="BR352" s="15"/>
      <c r="BS352" s="15"/>
      <c r="BT352" s="15"/>
      <c r="BU352" s="15"/>
      <c r="BV352" s="15"/>
      <c r="BW352" s="15"/>
      <c r="BX352" s="15"/>
      <c r="BY352" s="15"/>
      <c r="BZ352" s="15"/>
      <c r="CA352" s="15"/>
      <c r="CB352" s="15"/>
      <c r="CC352" s="15"/>
      <c r="CD352" s="15"/>
      <c r="CE352" s="15"/>
      <c r="CF352" s="15"/>
    </row>
    <row r="353" spans="1:84" ht="16.5" x14ac:dyDescent="0.35">
      <c r="A353" s="14" t="s">
        <v>1041</v>
      </c>
      <c r="B353">
        <v>8907.64</v>
      </c>
      <c r="C353" s="15">
        <v>857.92291410786186</v>
      </c>
      <c r="D353" s="15">
        <v>219.91005855024736</v>
      </c>
      <c r="E353" s="15">
        <v>937.04939434904077</v>
      </c>
      <c r="F353" s="15">
        <v>62.580045358774051</v>
      </c>
      <c r="G353" s="15">
        <v>88.257863189000233</v>
      </c>
      <c r="H353" s="15">
        <v>733.41251140325517</v>
      </c>
      <c r="I353" s="15">
        <v>2055.6202274950915</v>
      </c>
      <c r="J353" s="15">
        <v>2109.5835833437427</v>
      </c>
      <c r="K353" s="15">
        <v>638.65702147465993</v>
      </c>
      <c r="L353" s="15">
        <v>722.47909089111704</v>
      </c>
      <c r="M353" s="15"/>
      <c r="N353" s="15">
        <v>3108.0316191915344</v>
      </c>
      <c r="O353" s="15">
        <v>3316.3982682938881</v>
      </c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  <c r="AQ353" s="15"/>
      <c r="AR353" s="15"/>
      <c r="AS353" s="15"/>
      <c r="AT353" s="15"/>
      <c r="AU353" s="15"/>
      <c r="AV353" s="15"/>
      <c r="AW353" s="15"/>
      <c r="AX353" s="15"/>
      <c r="AY353" s="15"/>
      <c r="AZ353" s="15"/>
      <c r="BA353" s="15"/>
      <c r="BB353" s="15"/>
      <c r="BC353" s="15"/>
      <c r="BD353" s="15"/>
      <c r="BE353" s="15"/>
      <c r="BF353" s="15"/>
      <c r="BG353" s="15"/>
      <c r="BH353" s="15"/>
      <c r="BI353" s="15"/>
      <c r="BJ353" s="15"/>
      <c r="BK353" s="15"/>
      <c r="BL353" s="15"/>
      <c r="BM353" s="15"/>
      <c r="BN353" s="15"/>
      <c r="BO353" s="15"/>
      <c r="BP353" s="15"/>
      <c r="BQ353" s="15"/>
      <c r="BR353" s="15"/>
      <c r="BS353" s="15"/>
      <c r="BT353" s="15"/>
      <c r="BU353" s="15"/>
      <c r="BV353" s="15"/>
      <c r="BW353" s="15"/>
      <c r="BX353" s="15"/>
      <c r="BY353" s="15"/>
      <c r="BZ353" s="15"/>
      <c r="CA353" s="15"/>
      <c r="CB353" s="15"/>
      <c r="CC353" s="15"/>
      <c r="CD353" s="15"/>
      <c r="CE353" s="15"/>
      <c r="CF353" s="15"/>
    </row>
    <row r="354" spans="1:84" ht="16.5" x14ac:dyDescent="0.35">
      <c r="A354" s="14" t="s">
        <v>1042</v>
      </c>
      <c r="B354">
        <v>8879.11</v>
      </c>
      <c r="C354" s="15">
        <v>835.38635395133497</v>
      </c>
      <c r="D354" s="15">
        <v>224.69921930171813</v>
      </c>
      <c r="E354" s="15">
        <v>941.25408105872589</v>
      </c>
      <c r="F354" s="15">
        <v>64.836686573000392</v>
      </c>
      <c r="G354" s="15">
        <v>91.440448474933135</v>
      </c>
      <c r="H354" s="15">
        <v>727.80042962211121</v>
      </c>
      <c r="I354" s="15">
        <v>2060.1810346639027</v>
      </c>
      <c r="J354" s="15">
        <v>2114.2641190776435</v>
      </c>
      <c r="K354" s="15">
        <v>626.18472862313217</v>
      </c>
      <c r="L354" s="15">
        <v>708.36984211171239</v>
      </c>
      <c r="M354" s="15"/>
      <c r="N354" s="15">
        <v>3103.0144395116872</v>
      </c>
      <c r="O354" s="15">
        <v>3311.0447300933038</v>
      </c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  <c r="AQ354" s="15"/>
      <c r="AR354" s="15"/>
      <c r="AS354" s="15"/>
      <c r="AT354" s="15"/>
      <c r="AU354" s="15"/>
      <c r="AV354" s="15"/>
      <c r="AW354" s="15"/>
      <c r="AX354" s="15"/>
      <c r="AY354" s="15"/>
      <c r="AZ354" s="15"/>
      <c r="BA354" s="15"/>
      <c r="BB354" s="15"/>
      <c r="BC354" s="15"/>
      <c r="BD354" s="15"/>
      <c r="BE354" s="15"/>
      <c r="BF354" s="15"/>
      <c r="BG354" s="15"/>
      <c r="BH354" s="15"/>
      <c r="BI354" s="15"/>
      <c r="BJ354" s="15"/>
      <c r="BK354" s="15"/>
      <c r="BL354" s="15"/>
      <c r="BM354" s="15"/>
      <c r="BN354" s="15"/>
      <c r="BO354" s="15"/>
      <c r="BP354" s="15"/>
      <c r="BQ354" s="15"/>
      <c r="BR354" s="15"/>
      <c r="BS354" s="15"/>
      <c r="BT354" s="15"/>
      <c r="BU354" s="15"/>
      <c r="BV354" s="15"/>
      <c r="BW354" s="15"/>
      <c r="BX354" s="15"/>
      <c r="BY354" s="15"/>
      <c r="BZ354" s="15"/>
      <c r="CA354" s="15"/>
      <c r="CB354" s="15"/>
      <c r="CC354" s="15"/>
      <c r="CD354" s="15"/>
      <c r="CE354" s="15"/>
      <c r="CF354" s="15"/>
    </row>
    <row r="355" spans="1:84" ht="16.5" x14ac:dyDescent="0.35">
      <c r="A355" s="14" t="s">
        <v>1043</v>
      </c>
      <c r="B355">
        <v>8916.02</v>
      </c>
      <c r="C355" s="15">
        <v>792.76635540095833</v>
      </c>
      <c r="D355" s="15">
        <v>232.31864723316443</v>
      </c>
      <c r="E355" s="15">
        <v>933.72396362569725</v>
      </c>
      <c r="F355" s="15">
        <v>70.783612679783886</v>
      </c>
      <c r="G355" s="15">
        <v>99.827514794852362</v>
      </c>
      <c r="H355" s="15">
        <v>735.57749821078096</v>
      </c>
      <c r="I355" s="15">
        <v>2075.468363562004</v>
      </c>
      <c r="J355" s="15">
        <v>2129.9527650859141</v>
      </c>
      <c r="K355" s="15">
        <v>648.04770495083415</v>
      </c>
      <c r="L355" s="15">
        <v>733.10227709683193</v>
      </c>
      <c r="M355" s="15"/>
      <c r="N355" s="15">
        <v>3119.7001156411616</v>
      </c>
      <c r="O355" s="15">
        <v>3328.8490365486855</v>
      </c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  <c r="AO355" s="15"/>
      <c r="AP355" s="15"/>
      <c r="AQ355" s="15"/>
      <c r="AR355" s="15"/>
      <c r="AS355" s="15"/>
      <c r="AT355" s="15"/>
      <c r="AU355" s="15"/>
      <c r="AV355" s="15"/>
      <c r="AW355" s="15"/>
      <c r="AX355" s="15"/>
      <c r="AY355" s="15"/>
      <c r="AZ355" s="15"/>
      <c r="BA355" s="15"/>
      <c r="BB355" s="15"/>
      <c r="BC355" s="15"/>
      <c r="BD355" s="15"/>
      <c r="BE355" s="15"/>
      <c r="BF355" s="15"/>
      <c r="BG355" s="15"/>
      <c r="BH355" s="15"/>
      <c r="BI355" s="15"/>
      <c r="BJ355" s="15"/>
      <c r="BK355" s="15"/>
      <c r="BL355" s="15"/>
      <c r="BM355" s="15"/>
      <c r="BN355" s="15"/>
      <c r="BO355" s="15"/>
      <c r="BP355" s="15"/>
      <c r="BQ355" s="15"/>
      <c r="BR355" s="15"/>
      <c r="BS355" s="15"/>
      <c r="BT355" s="15"/>
      <c r="BU355" s="15"/>
      <c r="BV355" s="15"/>
      <c r="BW355" s="15"/>
      <c r="BX355" s="15"/>
      <c r="BY355" s="15"/>
      <c r="BZ355" s="15"/>
      <c r="CA355" s="15"/>
      <c r="CB355" s="15"/>
      <c r="CC355" s="15"/>
      <c r="CD355" s="15"/>
      <c r="CE355" s="15"/>
      <c r="CF355" s="15"/>
    </row>
    <row r="356" spans="1:84" ht="16.5" x14ac:dyDescent="0.35">
      <c r="A356" s="14" t="s">
        <v>1044</v>
      </c>
      <c r="B356">
        <v>8925.27</v>
      </c>
      <c r="C356" s="15">
        <v>752.17047603537799</v>
      </c>
      <c r="D356" s="15">
        <v>232.43057283482273</v>
      </c>
      <c r="E356" s="15">
        <v>895.03015788476171</v>
      </c>
      <c r="F356" s="15">
        <v>70.701243326299021</v>
      </c>
      <c r="G356" s="15">
        <v>99.711347682969404</v>
      </c>
      <c r="H356" s="15">
        <v>736.74996424855283</v>
      </c>
      <c r="I356" s="15">
        <v>2113.0560985020297</v>
      </c>
      <c r="J356" s="15">
        <v>2168.5272388646526</v>
      </c>
      <c r="K356" s="15">
        <v>653.63412351221541</v>
      </c>
      <c r="L356" s="15">
        <v>739.42189853345951</v>
      </c>
      <c r="M356" s="15"/>
      <c r="N356" s="15">
        <v>3154.861469055621</v>
      </c>
      <c r="O356" s="15">
        <v>3366.3676547167065</v>
      </c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  <c r="AO356" s="15"/>
      <c r="AP356" s="15"/>
      <c r="AQ356" s="15"/>
      <c r="AR356" s="15"/>
      <c r="AS356" s="15"/>
      <c r="AT356" s="15"/>
      <c r="AU356" s="15"/>
      <c r="AV356" s="15"/>
      <c r="AW356" s="15"/>
      <c r="AX356" s="15"/>
      <c r="AY356" s="15"/>
      <c r="AZ356" s="15"/>
      <c r="BA356" s="15"/>
      <c r="BB356" s="15"/>
      <c r="BC356" s="15"/>
      <c r="BD356" s="15"/>
      <c r="BE356" s="15"/>
      <c r="BF356" s="15"/>
      <c r="BG356" s="15"/>
      <c r="BH356" s="15"/>
      <c r="BI356" s="15"/>
      <c r="BJ356" s="15"/>
      <c r="BK356" s="15"/>
      <c r="BL356" s="15"/>
      <c r="BM356" s="15"/>
      <c r="BN356" s="15"/>
      <c r="BO356" s="15"/>
      <c r="BP356" s="15"/>
      <c r="BQ356" s="15"/>
      <c r="BR356" s="15"/>
      <c r="BS356" s="15"/>
      <c r="BT356" s="15"/>
      <c r="BU356" s="15"/>
      <c r="BV356" s="15"/>
      <c r="BW356" s="15"/>
      <c r="BX356" s="15"/>
      <c r="BY356" s="15"/>
      <c r="BZ356" s="15"/>
      <c r="CA356" s="15"/>
      <c r="CB356" s="15"/>
      <c r="CC356" s="15"/>
      <c r="CD356" s="15"/>
      <c r="CE356" s="15"/>
      <c r="CF356" s="15"/>
    </row>
    <row r="357" spans="1:84" ht="16.5" x14ac:dyDescent="0.35">
      <c r="A357" s="14" t="s">
        <v>1045</v>
      </c>
      <c r="B357">
        <v>8922.61</v>
      </c>
      <c r="C357" s="15">
        <v>714.49516380190141</v>
      </c>
      <c r="D357" s="15">
        <v>234.75222215758214</v>
      </c>
      <c r="E357" s="15">
        <v>888.75195616853603</v>
      </c>
      <c r="F357" s="15">
        <v>70.059788683861328</v>
      </c>
      <c r="G357" s="15">
        <v>98.806691642059747</v>
      </c>
      <c r="H357" s="15">
        <v>734.15743647701572</v>
      </c>
      <c r="I357" s="15">
        <v>2136.3195382083391</v>
      </c>
      <c r="J357" s="15">
        <v>2192.4013814908612</v>
      </c>
      <c r="K357" s="15">
        <v>638.17776118561574</v>
      </c>
      <c r="L357" s="15">
        <v>721.93692893832213</v>
      </c>
      <c r="M357" s="15"/>
      <c r="N357" s="15">
        <v>3184.8632765459056</v>
      </c>
      <c r="O357" s="15">
        <v>3398.3808240139829</v>
      </c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  <c r="AO357" s="15"/>
      <c r="AP357" s="15"/>
      <c r="AQ357" s="15"/>
      <c r="AR357" s="15"/>
      <c r="AS357" s="15"/>
      <c r="AT357" s="15"/>
      <c r="AU357" s="15"/>
      <c r="AV357" s="15"/>
      <c r="AW357" s="15"/>
      <c r="AX357" s="15"/>
      <c r="AY357" s="15"/>
      <c r="AZ357" s="15"/>
      <c r="BA357" s="15"/>
      <c r="BB357" s="15"/>
      <c r="BC357" s="15"/>
      <c r="BD357" s="15"/>
      <c r="BE357" s="15"/>
      <c r="BF357" s="15"/>
      <c r="BG357" s="15"/>
      <c r="BH357" s="15"/>
      <c r="BI357" s="15"/>
      <c r="BJ357" s="15"/>
      <c r="BK357" s="15"/>
      <c r="BL357" s="15"/>
      <c r="BM357" s="15"/>
      <c r="BN357" s="15"/>
      <c r="BO357" s="15"/>
      <c r="BP357" s="15"/>
      <c r="BQ357" s="15"/>
      <c r="BR357" s="15"/>
      <c r="BS357" s="15"/>
      <c r="BT357" s="15"/>
      <c r="BU357" s="15"/>
      <c r="BV357" s="15"/>
      <c r="BW357" s="15"/>
      <c r="BX357" s="15"/>
      <c r="BY357" s="15"/>
      <c r="BZ357" s="15"/>
      <c r="CA357" s="15"/>
      <c r="CB357" s="15"/>
      <c r="CC357" s="15"/>
      <c r="CD357" s="15"/>
      <c r="CE357" s="15"/>
      <c r="CF357" s="15"/>
    </row>
    <row r="358" spans="1:84" ht="16.5" x14ac:dyDescent="0.35">
      <c r="A358" s="14" t="s">
        <v>1046</v>
      </c>
      <c r="B358">
        <v>8910.56</v>
      </c>
      <c r="C358" s="15">
        <v>704.84349372962754</v>
      </c>
      <c r="D358" s="15">
        <v>230.02853670262448</v>
      </c>
      <c r="E358" s="15">
        <v>865.2451312363894</v>
      </c>
      <c r="F358" s="15">
        <v>68.632577244718931</v>
      </c>
      <c r="G358" s="15">
        <v>96.793867406866937</v>
      </c>
      <c r="H358" s="15">
        <v>741.10766173802631</v>
      </c>
      <c r="I358" s="15">
        <v>2140.0490179818757</v>
      </c>
      <c r="J358" s="15">
        <v>2196.2287661407258</v>
      </c>
      <c r="K358" s="15">
        <v>636.53010201866789</v>
      </c>
      <c r="L358" s="15">
        <v>720.07301880031673</v>
      </c>
      <c r="M358" s="15"/>
      <c r="N358" s="15">
        <v>3201.1566007483757</v>
      </c>
      <c r="O358" s="15">
        <v>3415.766474737793</v>
      </c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  <c r="AO358" s="15"/>
      <c r="AP358" s="15"/>
      <c r="AQ358" s="15"/>
      <c r="AR358" s="15"/>
      <c r="AS358" s="15"/>
      <c r="AT358" s="15"/>
      <c r="AU358" s="15"/>
      <c r="AV358" s="15"/>
      <c r="AW358" s="15"/>
      <c r="AX358" s="15"/>
      <c r="AY358" s="15"/>
      <c r="AZ358" s="15"/>
      <c r="BA358" s="15"/>
      <c r="BB358" s="15"/>
      <c r="BC358" s="15"/>
      <c r="BD358" s="15"/>
      <c r="BE358" s="15"/>
      <c r="BF358" s="15"/>
      <c r="BG358" s="15"/>
      <c r="BH358" s="15"/>
      <c r="BI358" s="15"/>
      <c r="BJ358" s="15"/>
      <c r="BK358" s="15"/>
      <c r="BL358" s="15"/>
      <c r="BM358" s="15"/>
      <c r="BN358" s="15"/>
      <c r="BO358" s="15"/>
      <c r="BP358" s="15"/>
      <c r="BQ358" s="15"/>
      <c r="BR358" s="15"/>
      <c r="BS358" s="15"/>
      <c r="BT358" s="15"/>
      <c r="BU358" s="15"/>
      <c r="BV358" s="15"/>
      <c r="BW358" s="15"/>
      <c r="BX358" s="15"/>
      <c r="BY358" s="15"/>
      <c r="BZ358" s="15"/>
      <c r="CA358" s="15"/>
      <c r="CB358" s="15"/>
      <c r="CC358" s="15"/>
      <c r="CD358" s="15"/>
      <c r="CE358" s="15"/>
      <c r="CF358" s="15"/>
    </row>
    <row r="359" spans="1:84" ht="16.5" x14ac:dyDescent="0.35">
      <c r="A359" s="14" t="s">
        <v>1047</v>
      </c>
      <c r="B359">
        <v>8928.0499999999993</v>
      </c>
      <c r="C359" s="15">
        <v>716.65894479012888</v>
      </c>
      <c r="D359" s="15">
        <v>230.78276229510163</v>
      </c>
      <c r="E359" s="15">
        <v>870.11701767954139</v>
      </c>
      <c r="F359" s="15">
        <v>68.490124765020482</v>
      </c>
      <c r="G359" s="15">
        <v>96.592963885751217</v>
      </c>
      <c r="H359" s="15">
        <v>734.55861137737963</v>
      </c>
      <c r="I359" s="15">
        <v>2119.6793378189809</v>
      </c>
      <c r="J359" s="15">
        <v>2175.3243489264773</v>
      </c>
      <c r="K359" s="15">
        <v>638.99523803486579</v>
      </c>
      <c r="L359" s="15">
        <v>722.86169749329224</v>
      </c>
      <c r="M359" s="15"/>
      <c r="N359" s="15">
        <v>3225.9500875445078</v>
      </c>
      <c r="O359" s="15">
        <v>3442.22215046771</v>
      </c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  <c r="AJ359" s="15"/>
      <c r="AK359" s="15"/>
      <c r="AL359" s="15"/>
      <c r="AM359" s="15"/>
      <c r="AN359" s="15"/>
      <c r="AO359" s="15"/>
      <c r="AP359" s="15"/>
      <c r="AQ359" s="15"/>
      <c r="AR359" s="15"/>
      <c r="AS359" s="15"/>
      <c r="AT359" s="15"/>
      <c r="AU359" s="15"/>
      <c r="AV359" s="15"/>
      <c r="AW359" s="15"/>
      <c r="AX359" s="15"/>
      <c r="AY359" s="15"/>
      <c r="AZ359" s="15"/>
      <c r="BA359" s="15"/>
      <c r="BB359" s="15"/>
      <c r="BC359" s="15"/>
      <c r="BD359" s="15"/>
      <c r="BE359" s="15"/>
      <c r="BF359" s="15"/>
      <c r="BG359" s="15"/>
      <c r="BH359" s="15"/>
      <c r="BI359" s="15"/>
      <c r="BJ359" s="15"/>
      <c r="BK359" s="15"/>
      <c r="BL359" s="15"/>
      <c r="BM359" s="15"/>
      <c r="BN359" s="15"/>
      <c r="BO359" s="15"/>
      <c r="BP359" s="15"/>
      <c r="BQ359" s="15"/>
      <c r="BR359" s="15"/>
      <c r="BS359" s="15"/>
      <c r="BT359" s="15"/>
      <c r="BU359" s="15"/>
      <c r="BV359" s="15"/>
      <c r="BW359" s="15"/>
      <c r="BX359" s="15"/>
      <c r="BY359" s="15"/>
      <c r="BZ359" s="15"/>
      <c r="CA359" s="15"/>
      <c r="CB359" s="15"/>
      <c r="CC359" s="15"/>
      <c r="CD359" s="15"/>
      <c r="CE359" s="15"/>
      <c r="CF359" s="15"/>
    </row>
    <row r="360" spans="1:84" ht="16.5" x14ac:dyDescent="0.35">
      <c r="A360" s="14" t="s">
        <v>1048</v>
      </c>
      <c r="B360">
        <v>9000.09</v>
      </c>
      <c r="C360" s="15">
        <v>712.0782498601917</v>
      </c>
      <c r="D360" s="15">
        <v>236.64667356856293</v>
      </c>
      <c r="E360" s="15">
        <v>849.59157770378431</v>
      </c>
      <c r="F360" s="15">
        <v>74.944086971733498</v>
      </c>
      <c r="G360" s="15">
        <v>105.69511314437575</v>
      </c>
      <c r="H360" s="15">
        <v>761.81346014504527</v>
      </c>
      <c r="I360" s="15">
        <v>2117.3369600498559</v>
      </c>
      <c r="J360" s="15">
        <v>2172.9204799522181</v>
      </c>
      <c r="K360" s="15">
        <v>661.82873730353015</v>
      </c>
      <c r="L360" s="15">
        <v>748.69203402571873</v>
      </c>
      <c r="M360" s="15"/>
      <c r="N360" s="15">
        <v>3253.7559548740196</v>
      </c>
      <c r="O360" s="15">
        <v>3471.8921608017713</v>
      </c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  <c r="AK360" s="15"/>
      <c r="AL360" s="15"/>
      <c r="AM360" s="15"/>
      <c r="AN360" s="15"/>
      <c r="AO360" s="15"/>
      <c r="AP360" s="15"/>
      <c r="AQ360" s="15"/>
      <c r="AR360" s="15"/>
      <c r="AS360" s="15"/>
      <c r="AT360" s="15"/>
      <c r="AU360" s="15"/>
      <c r="AV360" s="15"/>
      <c r="AW360" s="15"/>
      <c r="AX360" s="15"/>
      <c r="AY360" s="15"/>
      <c r="AZ360" s="15"/>
      <c r="BA360" s="15"/>
      <c r="BB360" s="15"/>
      <c r="BC360" s="15"/>
      <c r="BD360" s="15"/>
      <c r="BE360" s="15"/>
      <c r="BF360" s="15"/>
      <c r="BG360" s="15"/>
      <c r="BH360" s="15"/>
      <c r="BI360" s="15"/>
      <c r="BJ360" s="15"/>
      <c r="BK360" s="15"/>
      <c r="BL360" s="15"/>
      <c r="BM360" s="15"/>
      <c r="BN360" s="15"/>
      <c r="BO360" s="15"/>
      <c r="BP360" s="15"/>
      <c r="BQ360" s="15"/>
      <c r="BR360" s="15"/>
      <c r="BS360" s="15"/>
      <c r="BT360" s="15"/>
      <c r="BU360" s="15"/>
      <c r="BV360" s="15"/>
      <c r="BW360" s="15"/>
      <c r="BX360" s="15"/>
      <c r="BY360" s="15"/>
      <c r="BZ360" s="15"/>
      <c r="CA360" s="15"/>
      <c r="CB360" s="15"/>
      <c r="CC360" s="15"/>
      <c r="CD360" s="15"/>
      <c r="CE360" s="15"/>
      <c r="CF360" s="15"/>
    </row>
    <row r="361" spans="1:84" ht="16.5" x14ac:dyDescent="0.35">
      <c r="A361" s="14" t="s">
        <v>1049</v>
      </c>
      <c r="B361">
        <v>8994.36</v>
      </c>
      <c r="C361" s="15">
        <v>720.60457084304585</v>
      </c>
      <c r="D361" s="15">
        <v>231.27781190219042</v>
      </c>
      <c r="E361" s="15">
        <v>865.86696253373111</v>
      </c>
      <c r="F361" s="15">
        <v>75.196040380576505</v>
      </c>
      <c r="G361" s="15">
        <v>106.05044796972118</v>
      </c>
      <c r="H361" s="15">
        <v>769.88598448284279</v>
      </c>
      <c r="I361" s="15">
        <v>2110.0100396518942</v>
      </c>
      <c r="J361" s="15">
        <v>2165.4012160428329</v>
      </c>
      <c r="K361" s="15">
        <v>660.22591152286054</v>
      </c>
      <c r="L361" s="15">
        <v>746.87884153908294</v>
      </c>
      <c r="M361" s="15"/>
      <c r="N361" s="15">
        <v>3231.9447765643149</v>
      </c>
      <c r="O361" s="15">
        <v>3448.6187315582911</v>
      </c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  <c r="AJ361" s="15"/>
      <c r="AK361" s="15"/>
      <c r="AL361" s="15"/>
      <c r="AM361" s="15"/>
      <c r="AN361" s="15"/>
      <c r="AO361" s="15"/>
      <c r="AP361" s="15"/>
      <c r="AQ361" s="15"/>
      <c r="AR361" s="15"/>
      <c r="AS361" s="15"/>
      <c r="AT361" s="15"/>
      <c r="AU361" s="15"/>
      <c r="AV361" s="15"/>
      <c r="AW361" s="15"/>
      <c r="AX361" s="15"/>
      <c r="AY361" s="15"/>
      <c r="AZ361" s="15"/>
      <c r="BA361" s="15"/>
      <c r="BB361" s="15"/>
      <c r="BC361" s="15"/>
      <c r="BD361" s="15"/>
      <c r="BE361" s="15"/>
      <c r="BF361" s="15"/>
      <c r="BG361" s="15"/>
      <c r="BH361" s="15"/>
      <c r="BI361" s="15"/>
      <c r="BJ361" s="15"/>
      <c r="BK361" s="15"/>
      <c r="BL361" s="15"/>
      <c r="BM361" s="15"/>
      <c r="BN361" s="15"/>
      <c r="BO361" s="15"/>
      <c r="BP361" s="15"/>
      <c r="BQ361" s="15"/>
      <c r="BR361" s="15"/>
      <c r="BS361" s="15"/>
      <c r="BT361" s="15"/>
      <c r="BU361" s="15"/>
      <c r="BV361" s="15"/>
      <c r="BW361" s="15"/>
      <c r="BX361" s="15"/>
      <c r="BY361" s="15"/>
      <c r="BZ361" s="15"/>
      <c r="CA361" s="15"/>
      <c r="CB361" s="15"/>
      <c r="CC361" s="15"/>
      <c r="CD361" s="15"/>
      <c r="CE361" s="15"/>
      <c r="CF361" s="15"/>
    </row>
    <row r="362" spans="1:84" ht="16.5" x14ac:dyDescent="0.35">
      <c r="A362" s="14" t="s">
        <v>1050</v>
      </c>
      <c r="B362">
        <v>9045.36</v>
      </c>
      <c r="C362" s="15">
        <v>749.43617095946661</v>
      </c>
      <c r="D362" s="15">
        <v>230.88106899675043</v>
      </c>
      <c r="E362" s="15">
        <v>890.06157059751501</v>
      </c>
      <c r="F362" s="15">
        <v>78.887381578981447</v>
      </c>
      <c r="G362" s="15">
        <v>111.25641873252547</v>
      </c>
      <c r="H362" s="15">
        <v>777.71508707347186</v>
      </c>
      <c r="I362" s="15">
        <v>2112.970998767883</v>
      </c>
      <c r="J362" s="15">
        <v>2168.4399051248402</v>
      </c>
      <c r="K362" s="15">
        <v>644.72878627602324</v>
      </c>
      <c r="L362" s="15">
        <v>729.34775899667488</v>
      </c>
      <c r="M362" s="15"/>
      <c r="N362" s="15">
        <v>3234.7750732369568</v>
      </c>
      <c r="O362" s="15">
        <v>3451.6387751530692</v>
      </c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5"/>
      <c r="AJ362" s="15"/>
      <c r="AK362" s="15"/>
      <c r="AL362" s="15"/>
      <c r="AM362" s="15"/>
      <c r="AN362" s="15"/>
      <c r="AO362" s="15"/>
      <c r="AP362" s="15"/>
      <c r="AQ362" s="15"/>
      <c r="AR362" s="15"/>
      <c r="AS362" s="15"/>
      <c r="AT362" s="15"/>
      <c r="AU362" s="15"/>
      <c r="AV362" s="15"/>
      <c r="AW362" s="15"/>
      <c r="AX362" s="15"/>
      <c r="AY362" s="15"/>
      <c r="AZ362" s="15"/>
      <c r="BA362" s="15"/>
      <c r="BB362" s="15"/>
      <c r="BC362" s="15"/>
      <c r="BD362" s="15"/>
      <c r="BE362" s="15"/>
      <c r="BF362" s="15"/>
      <c r="BG362" s="15"/>
      <c r="BH362" s="15"/>
      <c r="BI362" s="15"/>
      <c r="BJ362" s="15"/>
      <c r="BK362" s="15"/>
      <c r="BL362" s="15"/>
      <c r="BM362" s="15"/>
      <c r="BN362" s="15"/>
      <c r="BO362" s="15"/>
      <c r="BP362" s="15"/>
      <c r="BQ362" s="15"/>
      <c r="BR362" s="15"/>
      <c r="BS362" s="15"/>
      <c r="BT362" s="15"/>
      <c r="BU362" s="15"/>
      <c r="BV362" s="15"/>
      <c r="BW362" s="15"/>
      <c r="BX362" s="15"/>
      <c r="BY362" s="15"/>
      <c r="BZ362" s="15"/>
      <c r="CA362" s="15"/>
      <c r="CB362" s="15"/>
      <c r="CC362" s="15"/>
      <c r="CD362" s="15"/>
      <c r="CE362" s="15"/>
      <c r="CF362" s="15"/>
    </row>
    <row r="363" spans="1:84" ht="16.5" x14ac:dyDescent="0.35">
      <c r="A363" s="14" t="s">
        <v>1051</v>
      </c>
      <c r="B363">
        <v>9087.1299999999992</v>
      </c>
      <c r="C363" s="15">
        <v>817.2565057189089</v>
      </c>
      <c r="D363" s="15">
        <v>234.63609295540152</v>
      </c>
      <c r="E363" s="15">
        <v>897.92260619218621</v>
      </c>
      <c r="F363" s="15">
        <v>75.798494580407194</v>
      </c>
      <c r="G363" s="15">
        <v>106.90010092285443</v>
      </c>
      <c r="H363" s="15">
        <v>761.94170250598893</v>
      </c>
      <c r="I363" s="15">
        <v>2125.8048052275167</v>
      </c>
      <c r="J363" s="15">
        <v>2181.6106197621666</v>
      </c>
      <c r="K363" s="15">
        <v>645.366193084011</v>
      </c>
      <c r="L363" s="15">
        <v>730.06882378681769</v>
      </c>
      <c r="M363" s="15"/>
      <c r="N363" s="15">
        <v>3212.6326092476365</v>
      </c>
      <c r="O363" s="15">
        <v>3428.0118503893364</v>
      </c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  <c r="AT363" s="15"/>
      <c r="AU363" s="15"/>
      <c r="AV363" s="15"/>
      <c r="AW363" s="15"/>
      <c r="AX363" s="15"/>
      <c r="AY363" s="15"/>
      <c r="AZ363" s="15"/>
      <c r="BA363" s="15"/>
      <c r="BB363" s="15"/>
      <c r="BC363" s="15"/>
      <c r="BD363" s="15"/>
      <c r="BE363" s="15"/>
      <c r="BF363" s="15"/>
      <c r="BG363" s="15"/>
      <c r="BH363" s="15"/>
      <c r="BI363" s="15"/>
      <c r="BJ363" s="15"/>
      <c r="BK363" s="15"/>
      <c r="BL363" s="15"/>
      <c r="BM363" s="15"/>
      <c r="BN363" s="15"/>
      <c r="BO363" s="15"/>
      <c r="BP363" s="15"/>
      <c r="BQ363" s="15"/>
      <c r="BR363" s="15"/>
      <c r="BS363" s="15"/>
      <c r="BT363" s="15"/>
      <c r="BU363" s="15"/>
      <c r="BV363" s="15"/>
      <c r="BW363" s="15"/>
      <c r="BX363" s="15"/>
      <c r="BY363" s="15"/>
      <c r="BZ363" s="15"/>
      <c r="CA363" s="15"/>
      <c r="CB363" s="15"/>
      <c r="CC363" s="15"/>
      <c r="CD363" s="15"/>
      <c r="CE363" s="15"/>
      <c r="CF363" s="15"/>
    </row>
    <row r="364" spans="1:84" ht="16.5" x14ac:dyDescent="0.35">
      <c r="A364" s="14" t="s">
        <v>1052</v>
      </c>
      <c r="B364">
        <v>9115.64</v>
      </c>
      <c r="C364" s="15">
        <v>853.48997386830524</v>
      </c>
      <c r="D364" s="15">
        <v>221.18957696741631</v>
      </c>
      <c r="E364" s="15">
        <v>896.32339560989226</v>
      </c>
      <c r="F364" s="15">
        <v>79.17768674016061</v>
      </c>
      <c r="G364" s="15">
        <v>111.66584178505795</v>
      </c>
      <c r="H364" s="15">
        <v>749.72979700258509</v>
      </c>
      <c r="I364" s="15">
        <v>2129.8600928752799</v>
      </c>
      <c r="J364" s="15">
        <v>2185.772365269936</v>
      </c>
      <c r="K364" s="15">
        <v>617.09051631353339</v>
      </c>
      <c r="L364" s="15">
        <v>698.08203814043725</v>
      </c>
      <c r="M364" s="15"/>
      <c r="N364" s="15">
        <v>3224.0375256575694</v>
      </c>
      <c r="O364" s="15">
        <v>3440.1813678415997</v>
      </c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  <c r="AT364" s="15"/>
      <c r="AU364" s="15"/>
      <c r="AV364" s="15"/>
      <c r="AW364" s="15"/>
      <c r="AX364" s="15"/>
      <c r="AY364" s="15"/>
      <c r="AZ364" s="15"/>
      <c r="BA364" s="15"/>
      <c r="BB364" s="15"/>
      <c r="BC364" s="15"/>
      <c r="BD364" s="15"/>
      <c r="BE364" s="15"/>
      <c r="BF364" s="15"/>
      <c r="BG364" s="15"/>
      <c r="BH364" s="15"/>
      <c r="BI364" s="15"/>
      <c r="BJ364" s="15"/>
      <c r="BK364" s="15"/>
      <c r="BL364" s="15"/>
      <c r="BM364" s="15"/>
      <c r="BN364" s="15"/>
      <c r="BO364" s="15"/>
      <c r="BP364" s="15"/>
      <c r="BQ364" s="15"/>
      <c r="BR364" s="15"/>
      <c r="BS364" s="15"/>
      <c r="BT364" s="15"/>
      <c r="BU364" s="15"/>
      <c r="BV364" s="15"/>
      <c r="BW364" s="15"/>
      <c r="BX364" s="15"/>
      <c r="BY364" s="15"/>
      <c r="BZ364" s="15"/>
      <c r="CA364" s="15"/>
      <c r="CB364" s="15"/>
      <c r="CC364" s="15"/>
      <c r="CD364" s="15"/>
      <c r="CE364" s="15"/>
      <c r="CF364" s="15"/>
    </row>
    <row r="365" spans="1:84" ht="16.5" x14ac:dyDescent="0.35">
      <c r="A365" s="14" t="s">
        <v>1053</v>
      </c>
      <c r="B365">
        <v>9063.3700000000008</v>
      </c>
      <c r="C365" s="15">
        <v>813.48663517892862</v>
      </c>
      <c r="D365" s="15">
        <v>229.97451976128119</v>
      </c>
      <c r="E365" s="15">
        <v>890.62546643535768</v>
      </c>
      <c r="F365" s="15">
        <v>82.058805941636862</v>
      </c>
      <c r="G365" s="15">
        <v>115.72914060271279</v>
      </c>
      <c r="H365" s="15">
        <v>747.53916189638289</v>
      </c>
      <c r="I365" s="15">
        <v>2105.5500563986293</v>
      </c>
      <c r="J365" s="15">
        <v>2160.8241510153398</v>
      </c>
      <c r="K365" s="15">
        <v>635.44328248581064</v>
      </c>
      <c r="L365" s="15">
        <v>718.84355703655444</v>
      </c>
      <c r="M365" s="15"/>
      <c r="N365" s="15">
        <v>3186.3873165177524</v>
      </c>
      <c r="O365" s="15">
        <v>3400.0070376896201</v>
      </c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  <c r="AT365" s="15"/>
      <c r="AU365" s="15"/>
      <c r="AV365" s="15"/>
      <c r="AW365" s="15"/>
      <c r="AX365" s="15"/>
      <c r="AY365" s="15"/>
      <c r="AZ365" s="15"/>
      <c r="BA365" s="15"/>
      <c r="BB365" s="15"/>
      <c r="BC365" s="15"/>
      <c r="BD365" s="15"/>
      <c r="BE365" s="15"/>
      <c r="BF365" s="15"/>
      <c r="BG365" s="15"/>
      <c r="BH365" s="15"/>
      <c r="BI365" s="15"/>
      <c r="BJ365" s="15"/>
      <c r="BK365" s="15"/>
      <c r="BL365" s="15"/>
      <c r="BM365" s="15"/>
      <c r="BN365" s="15"/>
      <c r="BO365" s="15"/>
      <c r="BP365" s="15"/>
      <c r="BQ365" s="15"/>
      <c r="BR365" s="15"/>
      <c r="BS365" s="15"/>
      <c r="BT365" s="15"/>
      <c r="BU365" s="15"/>
      <c r="BV365" s="15"/>
      <c r="BW365" s="15"/>
      <c r="BX365" s="15"/>
      <c r="BY365" s="15"/>
      <c r="BZ365" s="15"/>
      <c r="CA365" s="15"/>
      <c r="CB365" s="15"/>
      <c r="CC365" s="15"/>
      <c r="CD365" s="15"/>
      <c r="CE365" s="15"/>
      <c r="CF365" s="15"/>
    </row>
    <row r="366" spans="1:84" ht="16.5" x14ac:dyDescent="0.35">
      <c r="A366" s="14" t="s">
        <v>1054</v>
      </c>
      <c r="B366">
        <v>8942.42</v>
      </c>
      <c r="C366" s="15">
        <v>759.94643553547087</v>
      </c>
      <c r="D366" s="15">
        <v>223.15319833086556</v>
      </c>
      <c r="E366" s="15">
        <v>874.10273965647661</v>
      </c>
      <c r="F366" s="15">
        <v>82.616966747284081</v>
      </c>
      <c r="G366" s="15">
        <v>116.51632571483364</v>
      </c>
      <c r="H366" s="15">
        <v>731.83136951181984</v>
      </c>
      <c r="I366" s="15">
        <v>2061.4787168383832</v>
      </c>
      <c r="J366" s="15">
        <v>2115.5958675081497</v>
      </c>
      <c r="K366" s="15">
        <v>646.70716170650724</v>
      </c>
      <c r="L366" s="15">
        <v>731.58579104579735</v>
      </c>
      <c r="M366" s="15"/>
      <c r="N366" s="15">
        <v>3183.6050152086868</v>
      </c>
      <c r="O366" s="15">
        <v>3397.0382071325948</v>
      </c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  <c r="AT366" s="15"/>
      <c r="AU366" s="15"/>
      <c r="AV366" s="15"/>
      <c r="AW366" s="15"/>
      <c r="AX366" s="15"/>
      <c r="AY366" s="15"/>
      <c r="AZ366" s="15"/>
      <c r="BA366" s="15"/>
      <c r="BB366" s="15"/>
      <c r="BC366" s="15"/>
      <c r="BD366" s="15"/>
      <c r="BE366" s="15"/>
      <c r="BF366" s="15"/>
      <c r="BG366" s="15"/>
      <c r="BH366" s="15"/>
      <c r="BI366" s="15"/>
      <c r="BJ366" s="15"/>
      <c r="BK366" s="15"/>
      <c r="BL366" s="15"/>
      <c r="BM366" s="15"/>
      <c r="BN366" s="15"/>
      <c r="BO366" s="15"/>
      <c r="BP366" s="15"/>
      <c r="BQ366" s="15"/>
      <c r="BR366" s="15"/>
      <c r="BS366" s="15"/>
      <c r="BT366" s="15"/>
      <c r="BU366" s="15"/>
      <c r="BV366" s="15"/>
      <c r="BW366" s="15"/>
      <c r="BX366" s="15"/>
      <c r="BY366" s="15"/>
      <c r="BZ366" s="15"/>
      <c r="CA366" s="15"/>
      <c r="CB366" s="15"/>
      <c r="CC366" s="15"/>
      <c r="CD366" s="15"/>
      <c r="CE366" s="15"/>
      <c r="CF366" s="15"/>
    </row>
    <row r="367" spans="1:84" ht="16.5" x14ac:dyDescent="0.35">
      <c r="A367" s="14" t="s">
        <v>1055</v>
      </c>
      <c r="B367">
        <v>8235.93</v>
      </c>
      <c r="C367" s="15">
        <v>669.86283292588689</v>
      </c>
      <c r="D367" s="15">
        <v>220.76124456185971</v>
      </c>
      <c r="E367" s="15">
        <v>822.62012633920017</v>
      </c>
      <c r="F367" s="15">
        <v>81.716151113176096</v>
      </c>
      <c r="G367" s="15">
        <v>115.24588778948836</v>
      </c>
      <c r="H367" s="15">
        <v>659.86528911134417</v>
      </c>
      <c r="I367" s="15">
        <v>1825.1852558643625</v>
      </c>
      <c r="J367" s="15">
        <v>1873.0993209890969</v>
      </c>
      <c r="K367" s="15">
        <v>613.42618711176908</v>
      </c>
      <c r="L367" s="15">
        <v>693.9367752819727</v>
      </c>
      <c r="M367" s="15"/>
      <c r="N367" s="15">
        <v>3009.5095258046395</v>
      </c>
      <c r="O367" s="15">
        <v>3211.2711203332829</v>
      </c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  <c r="AO367" s="15"/>
      <c r="AP367" s="15"/>
      <c r="AQ367" s="15"/>
      <c r="AR367" s="15"/>
      <c r="AS367" s="15"/>
      <c r="AT367" s="15"/>
      <c r="AU367" s="15"/>
      <c r="AV367" s="15"/>
      <c r="AW367" s="15"/>
      <c r="AX367" s="15"/>
      <c r="AY367" s="15"/>
      <c r="AZ367" s="15"/>
      <c r="BA367" s="15"/>
      <c r="BB367" s="15"/>
      <c r="BC367" s="15"/>
      <c r="BD367" s="15"/>
      <c r="BE367" s="15"/>
      <c r="BF367" s="15"/>
      <c r="BG367" s="15"/>
      <c r="BH367" s="15"/>
      <c r="BI367" s="15"/>
      <c r="BJ367" s="15"/>
      <c r="BK367" s="15"/>
      <c r="BL367" s="15"/>
      <c r="BM367" s="15"/>
      <c r="BN367" s="15"/>
      <c r="BO367" s="15"/>
      <c r="BP367" s="15"/>
      <c r="BQ367" s="15"/>
      <c r="BR367" s="15"/>
      <c r="BS367" s="15"/>
      <c r="BT367" s="15"/>
      <c r="BU367" s="15"/>
      <c r="BV367" s="15"/>
      <c r="BW367" s="15"/>
      <c r="BX367" s="15"/>
      <c r="BY367" s="15"/>
      <c r="BZ367" s="15"/>
      <c r="CA367" s="15"/>
      <c r="CB367" s="15"/>
      <c r="CC367" s="15"/>
      <c r="CD367" s="15"/>
      <c r="CE367" s="15"/>
      <c r="CF367" s="15"/>
    </row>
    <row r="368" spans="1:84" ht="16.5" x14ac:dyDescent="0.35">
      <c r="A368" s="14" t="s">
        <v>1056</v>
      </c>
      <c r="B368">
        <v>7450.52</v>
      </c>
      <c r="C368" s="15">
        <v>569.43404146488308</v>
      </c>
      <c r="D368" s="15">
        <v>197.53407131067254</v>
      </c>
      <c r="E368" s="15">
        <v>766.49887053472219</v>
      </c>
      <c r="F368" s="15">
        <v>78.449202484730861</v>
      </c>
      <c r="G368" s="15">
        <v>110.63844617704176</v>
      </c>
      <c r="H368" s="15">
        <v>566.85314253344779</v>
      </c>
      <c r="I368" s="15">
        <v>1604.2861628635083</v>
      </c>
      <c r="J368" s="15">
        <v>1646.4012695022311</v>
      </c>
      <c r="K368" s="15">
        <v>558.35981091601627</v>
      </c>
      <c r="L368" s="15">
        <v>631.64308074039593</v>
      </c>
      <c r="M368" s="15"/>
      <c r="N368" s="15">
        <v>2816.596776092139</v>
      </c>
      <c r="O368" s="15">
        <v>3005.4252386093485</v>
      </c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  <c r="AQ368" s="15"/>
      <c r="AR368" s="15"/>
      <c r="AS368" s="15"/>
      <c r="AT368" s="15"/>
      <c r="AU368" s="15"/>
      <c r="AV368" s="15"/>
      <c r="AW368" s="15"/>
      <c r="AX368" s="15"/>
      <c r="AY368" s="15"/>
      <c r="AZ368" s="15"/>
      <c r="BA368" s="15"/>
      <c r="BB368" s="15"/>
      <c r="BC368" s="15"/>
      <c r="BD368" s="15"/>
      <c r="BE368" s="15"/>
      <c r="BF368" s="15"/>
      <c r="BG368" s="15"/>
      <c r="BH368" s="15"/>
      <c r="BI368" s="15"/>
      <c r="BJ368" s="15"/>
      <c r="BK368" s="15"/>
      <c r="BL368" s="15"/>
      <c r="BM368" s="15"/>
      <c r="BN368" s="15"/>
      <c r="BO368" s="15"/>
      <c r="BP368" s="15"/>
      <c r="BQ368" s="15"/>
      <c r="BR368" s="15"/>
      <c r="BS368" s="15"/>
      <c r="BT368" s="15"/>
      <c r="BU368" s="15"/>
      <c r="BV368" s="15"/>
      <c r="BW368" s="15"/>
      <c r="BX368" s="15"/>
      <c r="BY368" s="15"/>
      <c r="BZ368" s="15"/>
      <c r="CA368" s="15"/>
      <c r="CB368" s="15"/>
      <c r="CC368" s="15"/>
      <c r="CD368" s="15"/>
      <c r="CE368" s="15"/>
      <c r="CF368" s="15"/>
    </row>
    <row r="369" spans="1:84" ht="16.5" x14ac:dyDescent="0.35">
      <c r="A369" s="14" t="s">
        <v>1057</v>
      </c>
      <c r="B369">
        <v>7142.57</v>
      </c>
      <c r="C369" s="15">
        <v>524.26301259062154</v>
      </c>
      <c r="D369" s="15">
        <v>186.70879221051672</v>
      </c>
      <c r="E369" s="15">
        <v>759.19107813218784</v>
      </c>
      <c r="F369" s="15">
        <v>77.214072941363014</v>
      </c>
      <c r="G369" s="15">
        <v>108.89651880012322</v>
      </c>
      <c r="H369" s="15">
        <v>509.57008403962521</v>
      </c>
      <c r="I369" s="15">
        <v>1519.2566772961495</v>
      </c>
      <c r="J369" s="15">
        <v>1559.13962240721</v>
      </c>
      <c r="K369" s="15">
        <v>529.12439641560513</v>
      </c>
      <c r="L369" s="15">
        <v>598.57059428857337</v>
      </c>
      <c r="M369" s="15"/>
      <c r="N369" s="15">
        <v>2749.0795283538973</v>
      </c>
      <c r="O369" s="15">
        <v>2933.3815431409871</v>
      </c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  <c r="AO369" s="15"/>
      <c r="AP369" s="15"/>
      <c r="AQ369" s="15"/>
      <c r="AR369" s="15"/>
      <c r="AS369" s="15"/>
      <c r="AT369" s="15"/>
      <c r="AU369" s="15"/>
      <c r="AV369" s="15"/>
      <c r="AW369" s="15"/>
      <c r="AX369" s="15"/>
      <c r="AY369" s="15"/>
      <c r="AZ369" s="15"/>
      <c r="BA369" s="15"/>
      <c r="BB369" s="15"/>
      <c r="BC369" s="15"/>
      <c r="BD369" s="15"/>
      <c r="BE369" s="15"/>
      <c r="BF369" s="15"/>
      <c r="BG369" s="15"/>
      <c r="BH369" s="15"/>
      <c r="BI369" s="15"/>
      <c r="BJ369" s="15"/>
      <c r="BK369" s="15"/>
      <c r="BL369" s="15"/>
      <c r="BM369" s="15"/>
      <c r="BN369" s="15"/>
      <c r="BO369" s="15"/>
      <c r="BP369" s="15"/>
      <c r="BQ369" s="15"/>
      <c r="BR369" s="15"/>
      <c r="BS369" s="15"/>
      <c r="BT369" s="15"/>
      <c r="BU369" s="15"/>
      <c r="BV369" s="15"/>
      <c r="BW369" s="15"/>
      <c r="BX369" s="15"/>
      <c r="BY369" s="15"/>
      <c r="BZ369" s="15"/>
      <c r="CA369" s="15"/>
      <c r="CB369" s="15"/>
      <c r="CC369" s="15"/>
      <c r="CD369" s="15"/>
      <c r="CE369" s="15"/>
      <c r="CF369" s="15"/>
    </row>
    <row r="370" spans="1:84" ht="16.5" x14ac:dyDescent="0.35">
      <c r="A370" s="14" t="s">
        <v>1058</v>
      </c>
      <c r="B370">
        <v>7073.19</v>
      </c>
      <c r="C370" s="15">
        <v>501.09494627762689</v>
      </c>
      <c r="D370" s="15">
        <v>181.66778633836969</v>
      </c>
      <c r="E370" s="15">
        <v>756.62451364791286</v>
      </c>
      <c r="F370" s="15">
        <v>75.608974454449324</v>
      </c>
      <c r="G370" s="15">
        <v>106.63281697870806</v>
      </c>
      <c r="H370" s="15">
        <v>482.9648832810895</v>
      </c>
      <c r="I370" s="15">
        <v>1498.4414656410017</v>
      </c>
      <c r="J370" s="15">
        <v>1537.777977778409</v>
      </c>
      <c r="K370" s="15">
        <v>517.16164387279673</v>
      </c>
      <c r="L370" s="15">
        <v>585.03776165529655</v>
      </c>
      <c r="M370" s="15"/>
      <c r="N370" s="15">
        <v>2760.9887284921692</v>
      </c>
      <c r="O370" s="15">
        <v>2946.0891521857125</v>
      </c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  <c r="AO370" s="15"/>
      <c r="AP370" s="15"/>
      <c r="AQ370" s="15"/>
      <c r="AR370" s="15"/>
      <c r="AS370" s="15"/>
      <c r="AT370" s="15"/>
      <c r="AU370" s="15"/>
      <c r="AV370" s="15"/>
      <c r="AW370" s="15"/>
      <c r="AX370" s="15"/>
      <c r="AY370" s="15"/>
      <c r="AZ370" s="15"/>
      <c r="BA370" s="15"/>
      <c r="BB370" s="15"/>
      <c r="BC370" s="15"/>
      <c r="BD370" s="15"/>
      <c r="BE370" s="15"/>
      <c r="BF370" s="15"/>
      <c r="BG370" s="15"/>
      <c r="BH370" s="15"/>
      <c r="BI370" s="15"/>
      <c r="BJ370" s="15"/>
      <c r="BK370" s="15"/>
      <c r="BL370" s="15"/>
      <c r="BM370" s="15"/>
      <c r="BN370" s="15"/>
      <c r="BO370" s="15"/>
      <c r="BP370" s="15"/>
      <c r="BQ370" s="15"/>
      <c r="BR370" s="15"/>
      <c r="BS370" s="15"/>
      <c r="BT370" s="15"/>
      <c r="BU370" s="15"/>
      <c r="BV370" s="15"/>
      <c r="BW370" s="15"/>
      <c r="BX370" s="15"/>
      <c r="BY370" s="15"/>
      <c r="BZ370" s="15"/>
      <c r="CA370" s="15"/>
      <c r="CB370" s="15"/>
      <c r="CC370" s="15"/>
      <c r="CD370" s="15"/>
      <c r="CE370" s="15"/>
      <c r="CF370" s="15"/>
    </row>
    <row r="371" spans="1:84" ht="16.5" x14ac:dyDescent="0.35">
      <c r="A371" s="14" t="s">
        <v>1059</v>
      </c>
      <c r="B371">
        <v>7191.41</v>
      </c>
      <c r="C371" s="15">
        <v>471.79831992567745</v>
      </c>
      <c r="D371" s="15">
        <v>185.90292662992317</v>
      </c>
      <c r="E371" s="15">
        <v>772.58907128161741</v>
      </c>
      <c r="F371" s="15">
        <v>76.077984584013464</v>
      </c>
      <c r="G371" s="15">
        <v>107.29427114691799</v>
      </c>
      <c r="H371" s="15">
        <v>479.90074530855105</v>
      </c>
      <c r="I371" s="15">
        <v>1550.9518776632669</v>
      </c>
      <c r="J371" s="15">
        <v>1591.6668730495812</v>
      </c>
      <c r="K371" s="15">
        <v>512.40002223321176</v>
      </c>
      <c r="L371" s="15">
        <v>579.65118958662742</v>
      </c>
      <c r="M371" s="15"/>
      <c r="N371" s="15">
        <v>2830.7145939656439</v>
      </c>
      <c r="O371" s="15">
        <v>3020.4895341135107</v>
      </c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5"/>
      <c r="AJ371" s="15"/>
      <c r="AK371" s="15"/>
      <c r="AL371" s="15"/>
      <c r="AM371" s="15"/>
      <c r="AN371" s="15"/>
      <c r="AO371" s="15"/>
      <c r="AP371" s="15"/>
      <c r="AQ371" s="15"/>
      <c r="AR371" s="15"/>
      <c r="AS371" s="15"/>
      <c r="AT371" s="15"/>
      <c r="AU371" s="15"/>
      <c r="AV371" s="15"/>
      <c r="AW371" s="15"/>
      <c r="AX371" s="15"/>
      <c r="AY371" s="15"/>
      <c r="AZ371" s="15"/>
      <c r="BA371" s="15"/>
      <c r="BB371" s="15"/>
      <c r="BC371" s="15"/>
      <c r="BD371" s="15"/>
      <c r="BE371" s="15"/>
      <c r="BF371" s="15"/>
      <c r="BG371" s="15"/>
      <c r="BH371" s="15"/>
      <c r="BI371" s="15"/>
      <c r="BJ371" s="15"/>
      <c r="BK371" s="15"/>
      <c r="BL371" s="15"/>
      <c r="BM371" s="15"/>
      <c r="BN371" s="15"/>
      <c r="BO371" s="15"/>
      <c r="BP371" s="15"/>
      <c r="BQ371" s="15"/>
      <c r="BR371" s="15"/>
      <c r="BS371" s="15"/>
      <c r="BT371" s="15"/>
      <c r="BU371" s="15"/>
      <c r="BV371" s="15"/>
      <c r="BW371" s="15"/>
      <c r="BX371" s="15"/>
      <c r="BY371" s="15"/>
      <c r="BZ371" s="15"/>
      <c r="CA371" s="15"/>
      <c r="CB371" s="15"/>
      <c r="CC371" s="15"/>
      <c r="CD371" s="15"/>
      <c r="CE371" s="15"/>
      <c r="CF371" s="15"/>
    </row>
    <row r="372" spans="1:84" ht="16.5" x14ac:dyDescent="0.35">
      <c r="A372" s="14" t="s">
        <v>1060</v>
      </c>
      <c r="B372">
        <v>7365.06</v>
      </c>
      <c r="C372" s="15">
        <v>533.38820433027672</v>
      </c>
      <c r="D372" s="15">
        <v>187.5815186271239</v>
      </c>
      <c r="E372" s="15">
        <v>800.24273689490724</v>
      </c>
      <c r="F372" s="15">
        <v>77.320542768370871</v>
      </c>
      <c r="G372" s="15">
        <v>109.04667528166527</v>
      </c>
      <c r="H372" s="15">
        <v>502.90853226951941</v>
      </c>
      <c r="I372" s="15">
        <v>1556.2862937465875</v>
      </c>
      <c r="J372" s="15">
        <v>1597.1413261832765</v>
      </c>
      <c r="K372" s="15">
        <v>513.9850198423087</v>
      </c>
      <c r="L372" s="15">
        <v>581.44421400064061</v>
      </c>
      <c r="M372" s="15"/>
      <c r="N372" s="15">
        <v>2879.9978497602788</v>
      </c>
      <c r="O372" s="15">
        <v>3073.0768061232229</v>
      </c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  <c r="AH372" s="15"/>
      <c r="AI372" s="15"/>
      <c r="AJ372" s="15"/>
      <c r="AK372" s="15"/>
      <c r="AL372" s="15"/>
      <c r="AM372" s="15"/>
      <c r="AN372" s="15"/>
      <c r="AO372" s="15"/>
      <c r="AP372" s="15"/>
      <c r="AQ372" s="15"/>
      <c r="AR372" s="15"/>
      <c r="AS372" s="15"/>
      <c r="AT372" s="15"/>
      <c r="AU372" s="15"/>
      <c r="AV372" s="15"/>
      <c r="AW372" s="15"/>
      <c r="AX372" s="15"/>
      <c r="AY372" s="15"/>
      <c r="AZ372" s="15"/>
      <c r="BA372" s="15"/>
      <c r="BB372" s="15"/>
      <c r="BC372" s="15"/>
      <c r="BD372" s="15"/>
      <c r="BE372" s="15"/>
      <c r="BF372" s="15"/>
      <c r="BG372" s="15"/>
      <c r="BH372" s="15"/>
      <c r="BI372" s="15"/>
      <c r="BJ372" s="15"/>
      <c r="BK372" s="15"/>
      <c r="BL372" s="15"/>
      <c r="BM372" s="15"/>
      <c r="BN372" s="15"/>
      <c r="BO372" s="15"/>
      <c r="BP372" s="15"/>
      <c r="BQ372" s="15"/>
      <c r="BR372" s="15"/>
      <c r="BS372" s="15"/>
      <c r="BT372" s="15"/>
      <c r="BU372" s="15"/>
      <c r="BV372" s="15"/>
      <c r="BW372" s="15"/>
      <c r="BX372" s="15"/>
      <c r="BY372" s="15"/>
      <c r="BZ372" s="15"/>
      <c r="CA372" s="15"/>
      <c r="CB372" s="15"/>
      <c r="CC372" s="15"/>
      <c r="CD372" s="15"/>
      <c r="CE372" s="15"/>
      <c r="CF372" s="15"/>
    </row>
    <row r="373" spans="1:84" ht="16.5" x14ac:dyDescent="0.35">
      <c r="A373" s="14" t="s">
        <v>1061</v>
      </c>
      <c r="B373">
        <v>7667.66</v>
      </c>
      <c r="C373" s="15">
        <v>568.83967403401721</v>
      </c>
      <c r="D373" s="15">
        <v>192.78015004753368</v>
      </c>
      <c r="E373" s="15">
        <v>818.04931081833843</v>
      </c>
      <c r="F373" s="15">
        <v>78.685549531589913</v>
      </c>
      <c r="G373" s="15">
        <v>110.97177104453301</v>
      </c>
      <c r="H373" s="15">
        <v>573.12442797223412</v>
      </c>
      <c r="I373" s="15">
        <v>1647.8417427490904</v>
      </c>
      <c r="J373" s="15">
        <v>1691.1002538090784</v>
      </c>
      <c r="K373" s="15">
        <v>542.46706041580148</v>
      </c>
      <c r="L373" s="15">
        <v>613.66444816129706</v>
      </c>
      <c r="M373" s="15"/>
      <c r="N373" s="15">
        <v>2927.3429243578362</v>
      </c>
      <c r="O373" s="15">
        <v>3123.5959586434369</v>
      </c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F373" s="15"/>
      <c r="AG373" s="15"/>
      <c r="AH373" s="15"/>
      <c r="AI373" s="15"/>
      <c r="AJ373" s="15"/>
      <c r="AK373" s="15"/>
      <c r="AL373" s="15"/>
      <c r="AM373" s="15"/>
      <c r="AN373" s="15"/>
      <c r="AO373" s="15"/>
      <c r="AP373" s="15"/>
      <c r="AQ373" s="15"/>
      <c r="AR373" s="15"/>
      <c r="AS373" s="15"/>
      <c r="AT373" s="15"/>
      <c r="AU373" s="15"/>
      <c r="AV373" s="15"/>
      <c r="AW373" s="15"/>
      <c r="AX373" s="15"/>
      <c r="AY373" s="15"/>
      <c r="AZ373" s="15"/>
      <c r="BA373" s="15"/>
      <c r="BB373" s="15"/>
      <c r="BC373" s="15"/>
      <c r="BD373" s="15"/>
      <c r="BE373" s="15"/>
      <c r="BF373" s="15"/>
      <c r="BG373" s="15"/>
      <c r="BH373" s="15"/>
      <c r="BI373" s="15"/>
      <c r="BJ373" s="15"/>
      <c r="BK373" s="15"/>
      <c r="BL373" s="15"/>
      <c r="BM373" s="15"/>
      <c r="BN373" s="15"/>
      <c r="BO373" s="15"/>
      <c r="BP373" s="15"/>
      <c r="BQ373" s="15"/>
      <c r="BR373" s="15"/>
      <c r="BS373" s="15"/>
      <c r="BT373" s="15"/>
      <c r="BU373" s="15"/>
      <c r="BV373" s="15"/>
      <c r="BW373" s="15"/>
      <c r="BX373" s="15"/>
      <c r="BY373" s="15"/>
      <c r="BZ373" s="15"/>
      <c r="CA373" s="15"/>
      <c r="CB373" s="15"/>
      <c r="CC373" s="15"/>
      <c r="CD373" s="15"/>
      <c r="CE373" s="15"/>
      <c r="CF373" s="15"/>
    </row>
    <row r="374" spans="1:84" ht="16.5" x14ac:dyDescent="0.35">
      <c r="A374" s="14" t="s">
        <v>1062</v>
      </c>
      <c r="B374">
        <v>7916.72</v>
      </c>
      <c r="C374" s="15">
        <v>606.76308512168816</v>
      </c>
      <c r="D374" s="15">
        <v>196.02419806054732</v>
      </c>
      <c r="E374" s="15">
        <v>820.65702029450654</v>
      </c>
      <c r="F374" s="15">
        <v>81.652007630824258</v>
      </c>
      <c r="G374" s="15">
        <v>115.1554249804984</v>
      </c>
      <c r="H374" s="15">
        <v>598.5698833164704</v>
      </c>
      <c r="I374" s="15">
        <v>1742.6378427355087</v>
      </c>
      <c r="J374" s="15">
        <v>1788.3849047487363</v>
      </c>
      <c r="K374" s="15">
        <v>564.38622742525069</v>
      </c>
      <c r="L374" s="15">
        <v>638.46044870868286</v>
      </c>
      <c r="M374" s="15"/>
      <c r="N374" s="15">
        <v>2979.0756327679842</v>
      </c>
      <c r="O374" s="15">
        <v>3178.7968978894141</v>
      </c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F374" s="15"/>
      <c r="AG374" s="15"/>
      <c r="AH374" s="15"/>
      <c r="AI374" s="15"/>
      <c r="AJ374" s="15"/>
      <c r="AK374" s="15"/>
      <c r="AL374" s="15"/>
      <c r="AM374" s="15"/>
      <c r="AN374" s="15"/>
      <c r="AO374" s="15"/>
      <c r="AP374" s="15"/>
      <c r="AQ374" s="15"/>
      <c r="AR374" s="15"/>
      <c r="AS374" s="15"/>
      <c r="AT374" s="15"/>
      <c r="AU374" s="15"/>
      <c r="AV374" s="15"/>
      <c r="AW374" s="15"/>
      <c r="AX374" s="15"/>
      <c r="AY374" s="15"/>
      <c r="AZ374" s="15"/>
      <c r="BA374" s="15"/>
      <c r="BB374" s="15"/>
      <c r="BC374" s="15"/>
      <c r="BD374" s="15"/>
      <c r="BE374" s="15"/>
      <c r="BF374" s="15"/>
      <c r="BG374" s="15"/>
      <c r="BH374" s="15"/>
      <c r="BI374" s="15"/>
      <c r="BJ374" s="15"/>
      <c r="BK374" s="15"/>
      <c r="BL374" s="15"/>
      <c r="BM374" s="15"/>
      <c r="BN374" s="15"/>
      <c r="BO374" s="15"/>
      <c r="BP374" s="15"/>
      <c r="BQ374" s="15"/>
      <c r="BR374" s="15"/>
      <c r="BS374" s="15"/>
      <c r="BT374" s="15"/>
      <c r="BU374" s="15"/>
      <c r="BV374" s="15"/>
      <c r="BW374" s="15"/>
      <c r="BX374" s="15"/>
      <c r="BY374" s="15"/>
      <c r="BZ374" s="15"/>
      <c r="CA374" s="15"/>
      <c r="CB374" s="15"/>
      <c r="CC374" s="15"/>
      <c r="CD374" s="15"/>
      <c r="CE374" s="15"/>
      <c r="CF374" s="15"/>
    </row>
    <row r="375" spans="1:84" ht="16.5" x14ac:dyDescent="0.35">
      <c r="A375" s="14" t="s">
        <v>1063</v>
      </c>
      <c r="B375">
        <v>8026.22</v>
      </c>
      <c r="C375" s="15">
        <v>642.40163963018665</v>
      </c>
      <c r="D375" s="15">
        <v>194.38466295950366</v>
      </c>
      <c r="E375" s="15">
        <v>792.92271531580877</v>
      </c>
      <c r="F375" s="15">
        <v>81.768970136194838</v>
      </c>
      <c r="G375" s="15">
        <v>115.32037949176566</v>
      </c>
      <c r="H375" s="15">
        <v>634.24848200048837</v>
      </c>
      <c r="I375" s="15">
        <v>1792.7105923974623</v>
      </c>
      <c r="J375" s="15">
        <v>1839.7721450798253</v>
      </c>
      <c r="K375" s="15">
        <v>574.31929038644148</v>
      </c>
      <c r="L375" s="15">
        <v>649.69720029311702</v>
      </c>
      <c r="M375" s="15"/>
      <c r="N375" s="15">
        <v>2990.3776695590905</v>
      </c>
      <c r="O375" s="15">
        <v>3190.85663853387</v>
      </c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  <c r="AH375" s="15"/>
      <c r="AI375" s="15"/>
      <c r="AJ375" s="15"/>
      <c r="AK375" s="15"/>
      <c r="AL375" s="15"/>
      <c r="AM375" s="15"/>
      <c r="AN375" s="15"/>
      <c r="AO375" s="15"/>
      <c r="AP375" s="15"/>
      <c r="AQ375" s="15"/>
      <c r="AR375" s="15"/>
      <c r="AS375" s="15"/>
      <c r="AT375" s="15"/>
      <c r="AU375" s="15"/>
      <c r="AV375" s="15"/>
      <c r="AW375" s="15"/>
      <c r="AX375" s="15"/>
      <c r="AY375" s="15"/>
      <c r="AZ375" s="15"/>
      <c r="BA375" s="15"/>
      <c r="BB375" s="15"/>
      <c r="BC375" s="15"/>
      <c r="BD375" s="15"/>
      <c r="BE375" s="15"/>
      <c r="BF375" s="15"/>
      <c r="BG375" s="15"/>
      <c r="BH375" s="15"/>
      <c r="BI375" s="15"/>
      <c r="BJ375" s="15"/>
      <c r="BK375" s="15"/>
      <c r="BL375" s="15"/>
      <c r="BM375" s="15"/>
      <c r="BN375" s="15"/>
      <c r="BO375" s="15"/>
      <c r="BP375" s="15"/>
      <c r="BQ375" s="15"/>
      <c r="BR375" s="15"/>
      <c r="BS375" s="15"/>
      <c r="BT375" s="15"/>
      <c r="BU375" s="15"/>
      <c r="BV375" s="15"/>
      <c r="BW375" s="15"/>
      <c r="BX375" s="15"/>
      <c r="BY375" s="15"/>
      <c r="BZ375" s="15"/>
      <c r="CA375" s="15"/>
      <c r="CB375" s="15"/>
      <c r="CC375" s="15"/>
      <c r="CD375" s="15"/>
      <c r="CE375" s="15"/>
      <c r="CF375" s="15"/>
    </row>
    <row r="376" spans="1:84" ht="16.5" x14ac:dyDescent="0.35">
      <c r="A376" s="14" t="s">
        <v>1064</v>
      </c>
      <c r="B376">
        <v>8121.42</v>
      </c>
      <c r="C376" s="15">
        <v>664.27417288223239</v>
      </c>
      <c r="D376" s="15">
        <v>198.63362413607294</v>
      </c>
      <c r="E376" s="15">
        <v>783.67659204858001</v>
      </c>
      <c r="F376" s="15">
        <v>86.232853556243569</v>
      </c>
      <c r="G376" s="15">
        <v>121.61588167492397</v>
      </c>
      <c r="H376" s="15">
        <v>638.20524089217292</v>
      </c>
      <c r="I376" s="15">
        <v>1834.4506516456613</v>
      </c>
      <c r="J376" s="15">
        <v>1882.607948396032</v>
      </c>
      <c r="K376" s="15">
        <v>580.27250801984917</v>
      </c>
      <c r="L376" s="15">
        <v>656.43176222391708</v>
      </c>
      <c r="M376" s="15"/>
      <c r="N376" s="15">
        <v>3011.7770845573832</v>
      </c>
      <c r="O376" s="15">
        <v>3213.6906992958707</v>
      </c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  <c r="AI376" s="15"/>
      <c r="AJ376" s="15"/>
      <c r="AK376" s="15"/>
      <c r="AL376" s="15"/>
      <c r="AM376" s="15"/>
      <c r="AN376" s="15"/>
      <c r="AO376" s="15"/>
      <c r="AP376" s="15"/>
      <c r="AQ376" s="15"/>
      <c r="AR376" s="15"/>
      <c r="AS376" s="15"/>
      <c r="AT376" s="15"/>
      <c r="AU376" s="15"/>
      <c r="AV376" s="15"/>
      <c r="AW376" s="15"/>
      <c r="AX376" s="15"/>
      <c r="AY376" s="15"/>
      <c r="AZ376" s="15"/>
      <c r="BA376" s="15"/>
      <c r="BB376" s="15"/>
      <c r="BC376" s="15"/>
      <c r="BD376" s="15"/>
      <c r="BE376" s="15"/>
      <c r="BF376" s="15"/>
      <c r="BG376" s="15"/>
      <c r="BH376" s="15"/>
      <c r="BI376" s="15"/>
      <c r="BJ376" s="15"/>
      <c r="BK376" s="15"/>
      <c r="BL376" s="15"/>
      <c r="BM376" s="15"/>
      <c r="BN376" s="15"/>
      <c r="BO376" s="15"/>
      <c r="BP376" s="15"/>
      <c r="BQ376" s="15"/>
      <c r="BR376" s="15"/>
      <c r="BS376" s="15"/>
      <c r="BT376" s="15"/>
      <c r="BU376" s="15"/>
      <c r="BV376" s="15"/>
      <c r="BW376" s="15"/>
      <c r="BX376" s="15"/>
      <c r="BY376" s="15"/>
      <c r="BZ376" s="15"/>
      <c r="CA376" s="15"/>
      <c r="CB376" s="15"/>
      <c r="CC376" s="15"/>
      <c r="CD376" s="15"/>
      <c r="CE376" s="15"/>
      <c r="CF376" s="15"/>
    </row>
    <row r="377" spans="1:84" ht="16.5" x14ac:dyDescent="0.35">
      <c r="A377" s="14" t="s">
        <v>1066</v>
      </c>
      <c r="B377">
        <v>8167.6233094410263</v>
      </c>
      <c r="C377" s="15">
        <v>692.11728046724022</v>
      </c>
      <c r="D377" s="15">
        <v>210.64837680717753</v>
      </c>
      <c r="E377" s="15">
        <v>788.72033998193285</v>
      </c>
      <c r="F377" s="15">
        <v>81.710261773980349</v>
      </c>
      <c r="G377" s="15">
        <v>115.23758193911655</v>
      </c>
      <c r="H377" s="15">
        <v>670.04755175919036</v>
      </c>
      <c r="I377" s="15">
        <v>1805.9412571405514</v>
      </c>
      <c r="J377" s="15">
        <v>1853.3501361724491</v>
      </c>
      <c r="K377" s="15">
        <v>603.41401515692019</v>
      </c>
      <c r="L377" s="15">
        <v>682.61053185465971</v>
      </c>
      <c r="M377" s="15"/>
      <c r="N377" s="15">
        <v>2984.1434003373042</v>
      </c>
      <c r="O377" s="15">
        <v>3184.204415460094</v>
      </c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  <c r="AI377" s="15"/>
      <c r="AJ377" s="15"/>
      <c r="AK377" s="15"/>
      <c r="AL377" s="15"/>
      <c r="AM377" s="15"/>
      <c r="AN377" s="15"/>
      <c r="AO377" s="15"/>
      <c r="AP377" s="15"/>
      <c r="AQ377" s="15"/>
      <c r="AR377" s="15"/>
      <c r="AS377" s="15"/>
      <c r="AT377" s="15"/>
      <c r="AU377" s="15"/>
      <c r="AV377" s="15"/>
      <c r="AW377" s="15"/>
      <c r="AX377" s="15"/>
      <c r="AY377" s="15"/>
      <c r="AZ377" s="15"/>
      <c r="BA377" s="15"/>
      <c r="BB377" s="15"/>
      <c r="BC377" s="15"/>
      <c r="BD377" s="15"/>
      <c r="BE377" s="15"/>
      <c r="BF377" s="15"/>
      <c r="BG377" s="15"/>
      <c r="BH377" s="15"/>
      <c r="BI377" s="15"/>
      <c r="BJ377" s="15"/>
      <c r="BK377" s="15"/>
      <c r="BL377" s="15"/>
      <c r="BM377" s="15"/>
      <c r="BN377" s="15"/>
      <c r="BO377" s="15"/>
      <c r="BP377" s="15"/>
      <c r="BQ377" s="15"/>
      <c r="BR377" s="15"/>
      <c r="BS377" s="15"/>
      <c r="BT377" s="15"/>
      <c r="BU377" s="15"/>
      <c r="BV377" s="15"/>
      <c r="BW377" s="15"/>
      <c r="BX377" s="15"/>
      <c r="BY377" s="15"/>
      <c r="BZ377" s="15"/>
      <c r="CA377" s="15"/>
      <c r="CB377" s="15"/>
      <c r="CC377" s="15"/>
      <c r="CD377" s="15"/>
      <c r="CE377" s="15"/>
      <c r="CF377" s="15"/>
    </row>
    <row r="378" spans="1:84" ht="16.5" x14ac:dyDescent="0.35">
      <c r="A378" s="14" t="s">
        <v>1067</v>
      </c>
      <c r="B378">
        <v>8148.2055685260202</v>
      </c>
      <c r="C378" s="15">
        <v>686.72576763308189</v>
      </c>
      <c r="D378" s="15">
        <v>211.05888759978174</v>
      </c>
      <c r="E378" s="15">
        <v>807.18332123232392</v>
      </c>
      <c r="F378" s="15">
        <v>80.476117159874491</v>
      </c>
      <c r="G378" s="15">
        <v>113.49704362721958</v>
      </c>
      <c r="H378" s="15">
        <v>680.30198341797632</v>
      </c>
      <c r="I378" s="15">
        <v>1794.3927592396606</v>
      </c>
      <c r="J378" s="15">
        <v>1841.4984715224632</v>
      </c>
      <c r="K378" s="15">
        <v>612.84500834373523</v>
      </c>
      <c r="L378" s="15">
        <v>693.27931831547016</v>
      </c>
      <c r="M378" s="15"/>
      <c r="N378" s="15">
        <v>2944.8424581739655</v>
      </c>
      <c r="O378" s="15">
        <v>3142.2686849070315</v>
      </c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  <c r="AH378" s="15"/>
      <c r="AI378" s="15"/>
      <c r="AJ378" s="15"/>
      <c r="AK378" s="15"/>
      <c r="AL378" s="15"/>
      <c r="AM378" s="15"/>
      <c r="AN378" s="15"/>
      <c r="AO378" s="15"/>
      <c r="AP378" s="15"/>
      <c r="AQ378" s="15"/>
      <c r="AR378" s="15"/>
      <c r="AS378" s="15"/>
      <c r="AT378" s="15"/>
      <c r="AU378" s="15"/>
      <c r="AV378" s="15"/>
      <c r="AW378" s="15"/>
      <c r="AX378" s="15"/>
      <c r="AY378" s="15"/>
      <c r="AZ378" s="15"/>
      <c r="BA378" s="15"/>
      <c r="BB378" s="15"/>
      <c r="BC378" s="15"/>
      <c r="BD378" s="15"/>
      <c r="BE378" s="15"/>
      <c r="BF378" s="15"/>
      <c r="BG378" s="15"/>
      <c r="BH378" s="15"/>
      <c r="BI378" s="15"/>
      <c r="BJ378" s="15"/>
      <c r="BK378" s="15"/>
      <c r="BL378" s="15"/>
      <c r="BM378" s="15"/>
      <c r="BN378" s="15"/>
      <c r="BO378" s="15"/>
      <c r="BP378" s="15"/>
      <c r="BQ378" s="15"/>
      <c r="BR378" s="15"/>
      <c r="BS378" s="15"/>
      <c r="BT378" s="15"/>
      <c r="BU378" s="15"/>
      <c r="BV378" s="15"/>
      <c r="BW378" s="15"/>
      <c r="BX378" s="15"/>
      <c r="BY378" s="15"/>
      <c r="BZ378" s="15"/>
      <c r="CA378" s="15"/>
      <c r="CB378" s="15"/>
      <c r="CC378" s="15"/>
      <c r="CD378" s="15"/>
      <c r="CE378" s="15"/>
      <c r="CF378" s="15"/>
    </row>
    <row r="379" spans="1:84" ht="16.5" x14ac:dyDescent="0.35">
      <c r="A379" s="14" t="s">
        <v>1068</v>
      </c>
      <c r="B379">
        <v>8104.128806984133</v>
      </c>
      <c r="C379" s="15">
        <v>643.16449987909584</v>
      </c>
      <c r="D379" s="15">
        <v>209.11844449801438</v>
      </c>
      <c r="E379" s="15">
        <v>842.3325828038935</v>
      </c>
      <c r="F379" s="15">
        <v>73.554529090404856</v>
      </c>
      <c r="G379" s="15">
        <v>103.73539245896555</v>
      </c>
      <c r="H379" s="15">
        <v>694.69956120542361</v>
      </c>
      <c r="I379" s="15">
        <v>1776.6404279598394</v>
      </c>
      <c r="J379" s="15">
        <v>1823.2801128329177</v>
      </c>
      <c r="K379" s="15">
        <v>604.03437308824323</v>
      </c>
      <c r="L379" s="15">
        <v>683.31231014751302</v>
      </c>
      <c r="M379" s="15"/>
      <c r="N379" s="15">
        <v>2932.4544037164851</v>
      </c>
      <c r="O379" s="15">
        <v>3129.0501185010035</v>
      </c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  <c r="AJ379" s="15"/>
      <c r="AK379" s="15"/>
      <c r="AL379" s="15"/>
      <c r="AM379" s="15"/>
      <c r="AN379" s="15"/>
      <c r="AO379" s="15"/>
      <c r="AP379" s="15"/>
      <c r="AQ379" s="15"/>
      <c r="AR379" s="15"/>
      <c r="AS379" s="15"/>
      <c r="AT379" s="15"/>
      <c r="AU379" s="15"/>
      <c r="AV379" s="15"/>
      <c r="AW379" s="15"/>
      <c r="AX379" s="15"/>
      <c r="AY379" s="15"/>
      <c r="AZ379" s="15"/>
      <c r="BA379" s="15"/>
      <c r="BB379" s="15"/>
      <c r="BC379" s="15"/>
      <c r="BD379" s="15"/>
      <c r="BE379" s="15"/>
      <c r="BF379" s="15"/>
      <c r="BG379" s="15"/>
      <c r="BH379" s="15"/>
      <c r="BI379" s="15"/>
      <c r="BJ379" s="15"/>
      <c r="BK379" s="15"/>
      <c r="BL379" s="15"/>
      <c r="BM379" s="15"/>
      <c r="BN379" s="15"/>
      <c r="BO379" s="15"/>
      <c r="BP379" s="15"/>
      <c r="BQ379" s="15"/>
      <c r="BR379" s="15"/>
      <c r="BS379" s="15"/>
      <c r="BT379" s="15"/>
      <c r="BU379" s="15"/>
      <c r="BV379" s="15"/>
      <c r="BW379" s="15"/>
      <c r="BX379" s="15"/>
      <c r="BY379" s="15"/>
      <c r="BZ379" s="15"/>
      <c r="CA379" s="15"/>
      <c r="CB379" s="15"/>
      <c r="CC379" s="15"/>
      <c r="CD379" s="15"/>
      <c r="CE379" s="15"/>
      <c r="CF379" s="15"/>
    </row>
    <row r="380" spans="1:84" ht="16.5" x14ac:dyDescent="0.35">
      <c r="A380" s="14" t="s">
        <v>1069</v>
      </c>
      <c r="B380">
        <v>8041.1104714103649</v>
      </c>
      <c r="C380" s="15">
        <v>589.67228498750103</v>
      </c>
      <c r="D380" s="15">
        <v>212.78510843831387</v>
      </c>
      <c r="E380" s="15">
        <v>831.54095396838261</v>
      </c>
      <c r="F380" s="15">
        <v>72.537319138787808</v>
      </c>
      <c r="G380" s="15">
        <v>102.30080134881834</v>
      </c>
      <c r="H380" s="15">
        <v>705.70994413241442</v>
      </c>
      <c r="I380" s="15">
        <v>1752.4517276786391</v>
      </c>
      <c r="J380" s="15">
        <v>1798.4564200451582</v>
      </c>
      <c r="K380" s="15">
        <v>610.38479406547492</v>
      </c>
      <c r="L380" s="15">
        <v>690.49620732570804</v>
      </c>
      <c r="M380" s="15"/>
      <c r="N380" s="15">
        <v>2936.6260870754481</v>
      </c>
      <c r="O380" s="15">
        <v>3133.5014771622564</v>
      </c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5"/>
      <c r="AJ380" s="15"/>
      <c r="AK380" s="15"/>
      <c r="AL380" s="15"/>
      <c r="AM380" s="15"/>
      <c r="AN380" s="15"/>
      <c r="AO380" s="15"/>
      <c r="AP380" s="15"/>
      <c r="AQ380" s="15"/>
      <c r="AR380" s="15"/>
      <c r="AS380" s="15"/>
      <c r="AT380" s="15"/>
      <c r="AU380" s="15"/>
      <c r="AV380" s="15"/>
      <c r="AW380" s="15"/>
      <c r="AX380" s="15"/>
      <c r="AY380" s="15"/>
      <c r="AZ380" s="15"/>
      <c r="BA380" s="15"/>
      <c r="BB380" s="15"/>
      <c r="BC380" s="15"/>
      <c r="BD380" s="15"/>
      <c r="BE380" s="15"/>
      <c r="BF380" s="15"/>
      <c r="BG380" s="15"/>
      <c r="BH380" s="15"/>
      <c r="BI380" s="15"/>
      <c r="BJ380" s="15"/>
      <c r="BK380" s="15"/>
      <c r="BL380" s="15"/>
      <c r="BM380" s="15"/>
      <c r="BN380" s="15"/>
      <c r="BO380" s="15"/>
      <c r="BP380" s="15"/>
      <c r="BQ380" s="15"/>
      <c r="BR380" s="15"/>
      <c r="BS380" s="15"/>
      <c r="BT380" s="15"/>
      <c r="BU380" s="15"/>
      <c r="BV380" s="15"/>
      <c r="BW380" s="15"/>
      <c r="BX380" s="15"/>
      <c r="BY380" s="15"/>
      <c r="BZ380" s="15"/>
      <c r="CA380" s="15"/>
      <c r="CB380" s="15"/>
      <c r="CC380" s="15"/>
      <c r="CD380" s="15"/>
      <c r="CE380" s="15"/>
      <c r="CF380" s="15"/>
    </row>
    <row r="381" spans="1:84" ht="16.5" x14ac:dyDescent="0.35">
      <c r="A381" s="14" t="s">
        <v>1070</v>
      </c>
      <c r="B381">
        <v>8041.1914145571882</v>
      </c>
      <c r="C381" s="15">
        <v>539.64796973088232</v>
      </c>
      <c r="D381" s="15">
        <v>210.2446900241159</v>
      </c>
      <c r="E381" s="15">
        <v>838.26640810686717</v>
      </c>
      <c r="F381" s="15">
        <v>67.653331950190065</v>
      </c>
      <c r="G381" s="15">
        <v>95.412818595899893</v>
      </c>
      <c r="H381" s="15">
        <v>714.6544764391025</v>
      </c>
      <c r="I381" s="15">
        <v>1770.9328422943177</v>
      </c>
      <c r="J381" s="15">
        <v>1817.4226938119027</v>
      </c>
      <c r="K381" s="15">
        <v>646.5260577642797</v>
      </c>
      <c r="L381" s="15">
        <v>731.38091768319782</v>
      </c>
      <c r="M381" s="15"/>
      <c r="N381" s="15">
        <v>2916.6909726999879</v>
      </c>
      <c r="O381" s="15">
        <v>3112.2298857200126</v>
      </c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15"/>
      <c r="AJ381" s="15"/>
      <c r="AK381" s="15"/>
      <c r="AL381" s="15"/>
      <c r="AM381" s="15"/>
      <c r="AN381" s="15"/>
      <c r="AO381" s="15"/>
      <c r="AP381" s="15"/>
      <c r="AQ381" s="15"/>
      <c r="AR381" s="15"/>
      <c r="AS381" s="15"/>
      <c r="AT381" s="15"/>
      <c r="AU381" s="15"/>
      <c r="AV381" s="15"/>
      <c r="AW381" s="15"/>
      <c r="AX381" s="15"/>
      <c r="AY381" s="15"/>
      <c r="AZ381" s="15"/>
      <c r="BA381" s="15"/>
      <c r="BB381" s="15"/>
      <c r="BC381" s="15"/>
      <c r="BD381" s="15"/>
      <c r="BE381" s="15"/>
      <c r="BF381" s="15"/>
      <c r="BG381" s="15"/>
      <c r="BH381" s="15"/>
      <c r="BI381" s="15"/>
      <c r="BJ381" s="15"/>
      <c r="BK381" s="15"/>
      <c r="BL381" s="15"/>
      <c r="BM381" s="15"/>
      <c r="BN381" s="15"/>
      <c r="BO381" s="15"/>
      <c r="BP381" s="15"/>
      <c r="BQ381" s="15"/>
      <c r="BR381" s="15"/>
      <c r="BS381" s="15"/>
      <c r="BT381" s="15"/>
      <c r="BU381" s="15"/>
      <c r="BV381" s="15"/>
      <c r="BW381" s="15"/>
      <c r="BX381" s="15"/>
      <c r="BY381" s="15"/>
      <c r="BZ381" s="15"/>
      <c r="CA381" s="15"/>
      <c r="CB381" s="15"/>
      <c r="CC381" s="15"/>
      <c r="CD381" s="15"/>
      <c r="CE381" s="15"/>
      <c r="CF381" s="15"/>
    </row>
    <row r="382" spans="1:84" ht="16.5" x14ac:dyDescent="0.35">
      <c r="A382" s="14" t="s">
        <v>1071</v>
      </c>
      <c r="B382">
        <v>8148.94779488924</v>
      </c>
      <c r="C382" s="15">
        <v>524.15023137891137</v>
      </c>
      <c r="D382" s="15">
        <v>214.79045412785419</v>
      </c>
      <c r="E382" s="15">
        <v>830.70456286588501</v>
      </c>
      <c r="F382" s="15">
        <v>74.125757629844671</v>
      </c>
      <c r="G382" s="15">
        <v>104.54100725189993</v>
      </c>
      <c r="H382" s="15">
        <v>717.95788060691541</v>
      </c>
      <c r="I382" s="15">
        <v>1820.0075816661395</v>
      </c>
      <c r="J382" s="15">
        <v>1867.7857244685054</v>
      </c>
      <c r="K382" s="15">
        <v>668.42716796969478</v>
      </c>
      <c r="L382" s="15">
        <v>756.15649151808475</v>
      </c>
      <c r="M382" s="15"/>
      <c r="N382" s="15">
        <v>2952.1044135486331</v>
      </c>
      <c r="O382" s="15">
        <v>3150.0174916052206</v>
      </c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5"/>
      <c r="AJ382" s="15"/>
      <c r="AK382" s="15"/>
      <c r="AL382" s="15"/>
      <c r="AM382" s="15"/>
      <c r="AN382" s="15"/>
      <c r="AO382" s="15"/>
      <c r="AP382" s="15"/>
      <c r="AQ382" s="15"/>
      <c r="AR382" s="15"/>
      <c r="AS382" s="15"/>
      <c r="AT382" s="15"/>
      <c r="AU382" s="15"/>
      <c r="AV382" s="15"/>
      <c r="AW382" s="15"/>
      <c r="AX382" s="15"/>
      <c r="AY382" s="15"/>
      <c r="AZ382" s="15"/>
      <c r="BA382" s="15"/>
      <c r="BB382" s="15"/>
      <c r="BC382" s="15"/>
      <c r="BD382" s="15"/>
      <c r="BE382" s="15"/>
      <c r="BF382" s="15"/>
      <c r="BG382" s="15"/>
      <c r="BH382" s="15"/>
      <c r="BI382" s="15"/>
      <c r="BJ382" s="15"/>
      <c r="BK382" s="15"/>
      <c r="BL382" s="15"/>
      <c r="BM382" s="15"/>
      <c r="BN382" s="15"/>
      <c r="BO382" s="15"/>
      <c r="BP382" s="15"/>
      <c r="BQ382" s="15"/>
      <c r="BR382" s="15"/>
      <c r="BS382" s="15"/>
      <c r="BT382" s="15"/>
      <c r="BU382" s="15"/>
      <c r="BV382" s="15"/>
      <c r="BW382" s="15"/>
      <c r="BX382" s="15"/>
      <c r="BY382" s="15"/>
      <c r="BZ382" s="15"/>
      <c r="CA382" s="15"/>
      <c r="CB382" s="15"/>
      <c r="CC382" s="15"/>
      <c r="CD382" s="15"/>
      <c r="CE382" s="15"/>
      <c r="CF382" s="15"/>
    </row>
    <row r="383" spans="1:84" ht="16.5" x14ac:dyDescent="0.35">
      <c r="A383" s="14" t="s">
        <v>1072</v>
      </c>
      <c r="B383">
        <v>8258.7752434176291</v>
      </c>
      <c r="C383" s="15">
        <v>527.49584623606506</v>
      </c>
      <c r="D383" s="15">
        <v>211.8147909326922</v>
      </c>
      <c r="E383" s="15">
        <v>834.74902882649064</v>
      </c>
      <c r="F383" s="15">
        <v>74.725483160316912</v>
      </c>
      <c r="G383" s="15">
        <v>105.38681190921389</v>
      </c>
      <c r="H383" s="15">
        <v>729.75995835926926</v>
      </c>
      <c r="I383" s="15">
        <v>1885.2193614837713</v>
      </c>
      <c r="J383" s="15">
        <v>1934.7094189835864</v>
      </c>
      <c r="K383" s="15">
        <v>667.04178560864068</v>
      </c>
      <c r="L383" s="15">
        <v>754.58928133312531</v>
      </c>
      <c r="M383" s="15"/>
      <c r="N383" s="15">
        <v>2978.7844629213946</v>
      </c>
      <c r="O383" s="15">
        <v>3178.4862076219638</v>
      </c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  <c r="AK383" s="15"/>
      <c r="AL383" s="15"/>
      <c r="AM383" s="15"/>
      <c r="AN383" s="15"/>
      <c r="AO383" s="15"/>
      <c r="AP383" s="15"/>
      <c r="AQ383" s="15"/>
      <c r="AR383" s="15"/>
      <c r="AS383" s="15"/>
      <c r="AT383" s="15"/>
      <c r="AU383" s="15"/>
      <c r="AV383" s="15"/>
      <c r="AW383" s="15"/>
      <c r="AX383" s="15"/>
      <c r="AY383" s="15"/>
      <c r="AZ383" s="15"/>
      <c r="BA383" s="15"/>
      <c r="BB383" s="15"/>
      <c r="BC383" s="15"/>
      <c r="BD383" s="15"/>
      <c r="BE383" s="15"/>
      <c r="BF383" s="15"/>
      <c r="BG383" s="15"/>
      <c r="BH383" s="15"/>
      <c r="BI383" s="15"/>
      <c r="BJ383" s="15"/>
      <c r="BK383" s="15"/>
      <c r="BL383" s="15"/>
      <c r="BM383" s="15"/>
      <c r="BN383" s="15"/>
      <c r="BO383" s="15"/>
      <c r="BP383" s="15"/>
      <c r="BQ383" s="15"/>
      <c r="BR383" s="15"/>
      <c r="BS383" s="15"/>
      <c r="BT383" s="15"/>
      <c r="BU383" s="15"/>
      <c r="BV383" s="15"/>
      <c r="BW383" s="15"/>
      <c r="BX383" s="15"/>
      <c r="BY383" s="15"/>
      <c r="BZ383" s="15"/>
      <c r="CA383" s="15"/>
      <c r="CB383" s="15"/>
      <c r="CC383" s="15"/>
      <c r="CD383" s="15"/>
      <c r="CE383" s="15"/>
      <c r="CF383" s="15"/>
    </row>
    <row r="384" spans="1:84" ht="16.5" x14ac:dyDescent="0.35">
      <c r="A384" s="14" t="s">
        <v>1073</v>
      </c>
      <c r="B384">
        <v>8345.2397354882887</v>
      </c>
      <c r="C384" s="15">
        <v>536.96506790813351</v>
      </c>
      <c r="D384" s="15">
        <v>216.11583166552754</v>
      </c>
      <c r="E384" s="15">
        <v>843.28179241338717</v>
      </c>
      <c r="F384" s="15">
        <v>77.665526379129219</v>
      </c>
      <c r="G384" s="15">
        <v>109.53321242215796</v>
      </c>
      <c r="H384" s="15">
        <v>731.7187416450447</v>
      </c>
      <c r="I384" s="15">
        <v>1917.332841499531</v>
      </c>
      <c r="J384" s="15">
        <v>1967.6659297919261</v>
      </c>
      <c r="K384" s="15">
        <v>632.88261937827724</v>
      </c>
      <c r="L384" s="15">
        <v>715.94681357049581</v>
      </c>
      <c r="M384" s="15"/>
      <c r="N384" s="15">
        <v>3038.2554921069418</v>
      </c>
      <c r="O384" s="15">
        <v>3241.9442551484908</v>
      </c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  <c r="AT384" s="15"/>
      <c r="AU384" s="15"/>
      <c r="AV384" s="15"/>
      <c r="AW384" s="15"/>
      <c r="AX384" s="15"/>
      <c r="AY384" s="15"/>
      <c r="AZ384" s="15"/>
      <c r="BA384" s="15"/>
      <c r="BB384" s="15"/>
      <c r="BC384" s="15"/>
      <c r="BD384" s="15"/>
      <c r="BE384" s="15"/>
      <c r="BF384" s="15"/>
      <c r="BG384" s="15"/>
      <c r="BH384" s="15"/>
      <c r="BI384" s="15"/>
      <c r="BJ384" s="15"/>
      <c r="BK384" s="15"/>
      <c r="BL384" s="15"/>
      <c r="BM384" s="15"/>
      <c r="BN384" s="15"/>
      <c r="BO384" s="15"/>
      <c r="BP384" s="15"/>
      <c r="BQ384" s="15"/>
      <c r="BR384" s="15"/>
      <c r="BS384" s="15"/>
      <c r="BT384" s="15"/>
      <c r="BU384" s="15"/>
      <c r="BV384" s="15"/>
      <c r="BW384" s="15"/>
      <c r="BX384" s="15"/>
      <c r="BY384" s="15"/>
      <c r="BZ384" s="15"/>
      <c r="CA384" s="15"/>
      <c r="CB384" s="15"/>
      <c r="CC384" s="15"/>
      <c r="CD384" s="15"/>
      <c r="CE384" s="15"/>
      <c r="CF384" s="15"/>
    </row>
    <row r="385" spans="1:84" ht="16.5" x14ac:dyDescent="0.35">
      <c r="A385" s="14" t="s">
        <v>1074</v>
      </c>
      <c r="B385">
        <v>8456.5112535567059</v>
      </c>
      <c r="C385" s="15">
        <v>545.74044201386153</v>
      </c>
      <c r="D385" s="15">
        <v>224.10223667519418</v>
      </c>
      <c r="E385" s="15">
        <v>843.56694474893482</v>
      </c>
      <c r="F385" s="15">
        <v>75.763609677538298</v>
      </c>
      <c r="G385" s="15">
        <v>106.85090206134656</v>
      </c>
      <c r="H385" s="15">
        <v>755.43038576582319</v>
      </c>
      <c r="I385" s="15">
        <v>1975.7706964760348</v>
      </c>
      <c r="J385" s="15">
        <v>2027.6378729822686</v>
      </c>
      <c r="K385" s="15">
        <v>611.6769585685596</v>
      </c>
      <c r="L385" s="15">
        <v>691.95796505181079</v>
      </c>
      <c r="M385" s="15"/>
      <c r="N385" s="15">
        <v>3067.5842537186613</v>
      </c>
      <c r="O385" s="15">
        <v>3273.2392566599656</v>
      </c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  <c r="AT385" s="15"/>
      <c r="AU385" s="15"/>
      <c r="AV385" s="15"/>
      <c r="AW385" s="15"/>
      <c r="AX385" s="15"/>
      <c r="AY385" s="15"/>
      <c r="AZ385" s="15"/>
      <c r="BA385" s="15"/>
      <c r="BB385" s="15"/>
      <c r="BC385" s="15"/>
      <c r="BD385" s="15"/>
      <c r="BE385" s="15"/>
      <c r="BF385" s="15"/>
      <c r="BG385" s="15"/>
      <c r="BH385" s="15"/>
      <c r="BI385" s="15"/>
      <c r="BJ385" s="15"/>
      <c r="BK385" s="15"/>
      <c r="BL385" s="15"/>
      <c r="BM385" s="15"/>
      <c r="BN385" s="15"/>
      <c r="BO385" s="15"/>
      <c r="BP385" s="15"/>
      <c r="BQ385" s="15"/>
      <c r="BR385" s="15"/>
      <c r="BS385" s="15"/>
      <c r="BT385" s="15"/>
      <c r="BU385" s="15"/>
      <c r="BV385" s="15"/>
      <c r="BW385" s="15"/>
      <c r="BX385" s="15"/>
      <c r="BY385" s="15"/>
      <c r="BZ385" s="15"/>
      <c r="CA385" s="15"/>
      <c r="CB385" s="15"/>
      <c r="CC385" s="15"/>
      <c r="CD385" s="15"/>
      <c r="CE385" s="15"/>
      <c r="CF385" s="15"/>
    </row>
    <row r="386" spans="1:84" ht="16.5" x14ac:dyDescent="0.35">
      <c r="A386" s="14" t="s">
        <v>1075</v>
      </c>
      <c r="B386">
        <v>8558.3621487674209</v>
      </c>
      <c r="C386" s="15">
        <v>570.84883310239979</v>
      </c>
      <c r="D386" s="15">
        <v>226.63102933555805</v>
      </c>
      <c r="E386" s="15">
        <v>865.40615364236112</v>
      </c>
      <c r="F386" s="15">
        <v>78.958570229977539</v>
      </c>
      <c r="G386" s="15">
        <v>111.35681748078785</v>
      </c>
      <c r="H386" s="15">
        <v>769.29951276761437</v>
      </c>
      <c r="I386" s="15">
        <v>1978.6915655976429</v>
      </c>
      <c r="J386" s="15">
        <v>2030.6354196426987</v>
      </c>
      <c r="K386" s="15">
        <v>621.56202554622621</v>
      </c>
      <c r="L386" s="15">
        <v>703.1404213049841</v>
      </c>
      <c r="M386" s="15"/>
      <c r="N386" s="15">
        <v>3088.1171490202482</v>
      </c>
      <c r="O386" s="15">
        <v>3295.1487050712262</v>
      </c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5"/>
      <c r="AS386" s="15"/>
      <c r="AT386" s="15"/>
      <c r="AU386" s="15"/>
      <c r="AV386" s="15"/>
      <c r="AW386" s="15"/>
      <c r="AX386" s="15"/>
      <c r="AY386" s="15"/>
      <c r="AZ386" s="15"/>
      <c r="BA386" s="15"/>
      <c r="BB386" s="15"/>
      <c r="BC386" s="15"/>
      <c r="BD386" s="15"/>
      <c r="BE386" s="15"/>
      <c r="BF386" s="15"/>
      <c r="BG386" s="15"/>
      <c r="BH386" s="15"/>
      <c r="BI386" s="15"/>
      <c r="BJ386" s="15"/>
      <c r="BK386" s="15"/>
      <c r="BL386" s="15"/>
      <c r="BM386" s="15"/>
      <c r="BN386" s="15"/>
      <c r="BO386" s="15"/>
      <c r="BP386" s="15"/>
      <c r="BQ386" s="15"/>
      <c r="BR386" s="15"/>
      <c r="BS386" s="15"/>
      <c r="BT386" s="15"/>
      <c r="BU386" s="15"/>
      <c r="BV386" s="15"/>
      <c r="BW386" s="15"/>
      <c r="BX386" s="15"/>
      <c r="BY386" s="15"/>
      <c r="BZ386" s="15"/>
      <c r="CA386" s="15"/>
      <c r="CB386" s="15"/>
      <c r="CC386" s="15"/>
      <c r="CD386" s="15"/>
      <c r="CE386" s="15"/>
      <c r="CF386" s="15"/>
    </row>
    <row r="387" spans="1:84" ht="16.5" x14ac:dyDescent="0.35">
      <c r="A387" s="14" t="s">
        <v>1076</v>
      </c>
      <c r="B387">
        <v>8678.2868056954048</v>
      </c>
      <c r="C387" s="15">
        <v>613.30218784485305</v>
      </c>
      <c r="D387" s="15">
        <v>232.80616889893972</v>
      </c>
      <c r="E387" s="15">
        <v>872.74413344232732</v>
      </c>
      <c r="F387" s="15">
        <v>80.529250125369842</v>
      </c>
      <c r="G387" s="15">
        <v>113.57197808871814</v>
      </c>
      <c r="H387" s="15">
        <v>774.81285481041698</v>
      </c>
      <c r="I387" s="15">
        <v>2006.4933218728536</v>
      </c>
      <c r="J387" s="15">
        <v>2059.1670169882732</v>
      </c>
      <c r="K387" s="15">
        <v>620.40351479543199</v>
      </c>
      <c r="L387" s="15">
        <v>701.82985903779286</v>
      </c>
      <c r="M387" s="15"/>
      <c r="N387" s="15">
        <v>3120.0904825510511</v>
      </c>
      <c r="O387" s="15">
        <v>3329.2655741849067</v>
      </c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  <c r="AI387" s="15"/>
      <c r="AJ387" s="15"/>
      <c r="AK387" s="15"/>
      <c r="AL387" s="15"/>
      <c r="AM387" s="15"/>
      <c r="AN387" s="15"/>
      <c r="AO387" s="15"/>
      <c r="AP387" s="15"/>
      <c r="AQ387" s="15"/>
      <c r="AR387" s="15"/>
      <c r="AS387" s="15"/>
      <c r="AT387" s="15"/>
      <c r="AU387" s="15"/>
      <c r="AV387" s="15"/>
      <c r="AW387" s="15"/>
      <c r="AX387" s="15"/>
      <c r="AY387" s="15"/>
      <c r="AZ387" s="15"/>
      <c r="BA387" s="15"/>
      <c r="BB387" s="15"/>
      <c r="BC387" s="15"/>
      <c r="BD387" s="15"/>
      <c r="BE387" s="15"/>
      <c r="BF387" s="15"/>
      <c r="BG387" s="15"/>
      <c r="BH387" s="15"/>
      <c r="BI387" s="15"/>
      <c r="BJ387" s="15"/>
      <c r="BK387" s="15"/>
      <c r="BL387" s="15"/>
      <c r="BM387" s="15"/>
      <c r="BN387" s="15"/>
      <c r="BO387" s="15"/>
      <c r="BP387" s="15"/>
      <c r="BQ387" s="15"/>
      <c r="BR387" s="15"/>
      <c r="BS387" s="15"/>
      <c r="BT387" s="15"/>
      <c r="BU387" s="15"/>
      <c r="BV387" s="15"/>
      <c r="BW387" s="15"/>
      <c r="BX387" s="15"/>
      <c r="BY387" s="15"/>
      <c r="BZ387" s="15"/>
      <c r="CA387" s="15"/>
      <c r="CB387" s="15"/>
      <c r="CC387" s="15"/>
      <c r="CD387" s="15"/>
      <c r="CE387" s="15"/>
      <c r="CF387" s="15"/>
    </row>
    <row r="388" spans="1:84" ht="16.5" x14ac:dyDescent="0.35">
      <c r="A388" s="14" t="s">
        <v>1077</v>
      </c>
      <c r="B388">
        <v>8712.8901884523293</v>
      </c>
      <c r="C388" s="15">
        <v>649.99907497990603</v>
      </c>
      <c r="D388" s="15">
        <v>236.27334762300686</v>
      </c>
      <c r="E388" s="15">
        <v>867.55284156438222</v>
      </c>
      <c r="F388" s="15">
        <v>75.720183145709328</v>
      </c>
      <c r="G388" s="15">
        <v>106.78965677328453</v>
      </c>
      <c r="H388" s="15">
        <v>776.26902396354228</v>
      </c>
      <c r="I388" s="15">
        <v>1971.2114091152371</v>
      </c>
      <c r="J388" s="15">
        <v>2022.9588969537997</v>
      </c>
      <c r="K388" s="15">
        <v>641.95799402581974</v>
      </c>
      <c r="L388" s="15">
        <v>726.21330748566982</v>
      </c>
      <c r="M388" s="15"/>
      <c r="N388" s="15">
        <v>3134.6018497513223</v>
      </c>
      <c r="O388" s="15">
        <v>3344.7498030957036</v>
      </c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  <c r="AT388" s="15"/>
      <c r="AU388" s="15"/>
      <c r="AV388" s="15"/>
      <c r="AW388" s="15"/>
      <c r="AX388" s="15"/>
      <c r="AY388" s="15"/>
      <c r="AZ388" s="15"/>
      <c r="BA388" s="15"/>
      <c r="BB388" s="15"/>
      <c r="BC388" s="15"/>
      <c r="BD388" s="15"/>
      <c r="BE388" s="15"/>
      <c r="BF388" s="15"/>
      <c r="BG388" s="15"/>
      <c r="BH388" s="15"/>
      <c r="BI388" s="15"/>
      <c r="BJ388" s="15"/>
      <c r="BK388" s="15"/>
      <c r="BL388" s="15"/>
      <c r="BM388" s="15"/>
      <c r="BN388" s="15"/>
      <c r="BO388" s="15"/>
      <c r="BP388" s="15"/>
      <c r="BQ388" s="15"/>
      <c r="BR388" s="15"/>
      <c r="BS388" s="15"/>
      <c r="BT388" s="15"/>
      <c r="BU388" s="15"/>
      <c r="BV388" s="15"/>
      <c r="BW388" s="15"/>
      <c r="BX388" s="15"/>
      <c r="BY388" s="15"/>
      <c r="BZ388" s="15"/>
      <c r="CA388" s="15"/>
      <c r="CB388" s="15"/>
      <c r="CC388" s="15"/>
      <c r="CD388" s="15"/>
      <c r="CE388" s="15"/>
      <c r="CF388" s="15"/>
    </row>
    <row r="389" spans="1:84" ht="16.5" x14ac:dyDescent="0.35"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  <c r="AT389" s="15"/>
      <c r="AU389" s="15"/>
      <c r="AV389" s="15"/>
      <c r="AW389" s="15"/>
      <c r="AX389" s="15"/>
      <c r="AY389" s="15"/>
      <c r="AZ389" s="15"/>
      <c r="BA389" s="15"/>
      <c r="BB389" s="15"/>
      <c r="BC389" s="15"/>
      <c r="BD389" s="15"/>
      <c r="BE389" s="15"/>
      <c r="BF389" s="15"/>
      <c r="BG389" s="15"/>
      <c r="BH389" s="15"/>
      <c r="BI389" s="15"/>
      <c r="BJ389" s="15"/>
      <c r="BK389" s="15"/>
      <c r="BL389" s="15"/>
      <c r="BM389" s="15"/>
      <c r="BN389" s="15"/>
      <c r="BO389" s="15"/>
      <c r="BP389" s="15"/>
      <c r="BQ389" s="15"/>
      <c r="BR389" s="15"/>
      <c r="BS389" s="15"/>
      <c r="BT389" s="15"/>
      <c r="BU389" s="15"/>
      <c r="BV389" s="15"/>
      <c r="BW389" s="15"/>
      <c r="BX389" s="15"/>
      <c r="BY389" s="15"/>
      <c r="BZ389" s="15"/>
      <c r="CA389" s="15"/>
      <c r="CB389" s="15"/>
      <c r="CC389" s="15"/>
      <c r="CD389" s="15"/>
      <c r="CE389" s="15"/>
      <c r="CF389" s="15"/>
    </row>
    <row r="390" spans="1:84" ht="16.5" x14ac:dyDescent="0.35"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/>
      <c r="AQ390" s="15"/>
      <c r="AR390" s="15"/>
      <c r="AS390" s="15"/>
      <c r="AT390" s="15"/>
      <c r="AU390" s="15"/>
      <c r="AV390" s="15"/>
      <c r="AW390" s="15"/>
      <c r="AX390" s="15"/>
      <c r="AY390" s="15"/>
      <c r="AZ390" s="15"/>
      <c r="BA390" s="15"/>
      <c r="BB390" s="15"/>
      <c r="BC390" s="15"/>
      <c r="BD390" s="15"/>
      <c r="BE390" s="15"/>
      <c r="BF390" s="15"/>
      <c r="BG390" s="15"/>
      <c r="BH390" s="15"/>
      <c r="BI390" s="15"/>
      <c r="BJ390" s="15"/>
      <c r="BK390" s="15"/>
      <c r="BL390" s="15"/>
      <c r="BM390" s="15"/>
      <c r="BN390" s="15"/>
      <c r="BO390" s="15"/>
      <c r="BP390" s="15"/>
      <c r="BQ390" s="15"/>
      <c r="BR390" s="15"/>
      <c r="BS390" s="15"/>
      <c r="BT390" s="15"/>
      <c r="BU390" s="15"/>
      <c r="BV390" s="15"/>
      <c r="BW390" s="15"/>
      <c r="BX390" s="15"/>
      <c r="BY390" s="15"/>
      <c r="BZ390" s="15"/>
      <c r="CA390" s="15"/>
      <c r="CB390" s="15"/>
      <c r="CC390" s="15"/>
      <c r="CD390" s="15"/>
      <c r="CE390" s="15"/>
      <c r="CF390" s="15"/>
    </row>
    <row r="391" spans="1:84" ht="16.5" x14ac:dyDescent="0.35"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  <c r="AQ391" s="15"/>
      <c r="AR391" s="15"/>
      <c r="AS391" s="15"/>
      <c r="AT391" s="15"/>
      <c r="AU391" s="15"/>
      <c r="AV391" s="15"/>
      <c r="AW391" s="15"/>
      <c r="AX391" s="15"/>
      <c r="AY391" s="15"/>
      <c r="AZ391" s="15"/>
      <c r="BA391" s="15"/>
      <c r="BB391" s="15"/>
      <c r="BC391" s="15"/>
      <c r="BD391" s="15"/>
      <c r="BE391" s="15"/>
      <c r="BF391" s="15"/>
      <c r="BG391" s="15"/>
      <c r="BH391" s="15"/>
      <c r="BI391" s="15"/>
      <c r="BJ391" s="15"/>
      <c r="BK391" s="15"/>
      <c r="BL391" s="15"/>
      <c r="BM391" s="15"/>
      <c r="BN391" s="15"/>
      <c r="BO391" s="15"/>
      <c r="BP391" s="15"/>
      <c r="BQ391" s="15"/>
      <c r="BR391" s="15"/>
      <c r="BS391" s="15"/>
      <c r="BT391" s="15"/>
      <c r="BU391" s="15"/>
      <c r="BV391" s="15"/>
      <c r="BW391" s="15"/>
      <c r="BX391" s="15"/>
      <c r="BY391" s="15"/>
      <c r="BZ391" s="15"/>
      <c r="CA391" s="15"/>
      <c r="CB391" s="15"/>
      <c r="CC391" s="15"/>
      <c r="CD391" s="15"/>
      <c r="CE391" s="15"/>
      <c r="CF391" s="15"/>
    </row>
    <row r="392" spans="1:84" ht="16.5" x14ac:dyDescent="0.35"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  <c r="AQ392" s="15"/>
      <c r="AR392" s="15"/>
      <c r="AS392" s="15"/>
      <c r="AT392" s="15"/>
      <c r="AU392" s="15"/>
      <c r="AV392" s="15"/>
      <c r="AW392" s="15"/>
      <c r="AX392" s="15"/>
      <c r="AY392" s="15"/>
      <c r="AZ392" s="15"/>
      <c r="BA392" s="15"/>
      <c r="BB392" s="15"/>
      <c r="BC392" s="15"/>
      <c r="BD392" s="15"/>
      <c r="BE392" s="15"/>
      <c r="BF392" s="15"/>
      <c r="BG392" s="15"/>
      <c r="BH392" s="15"/>
      <c r="BI392" s="15"/>
      <c r="BJ392" s="15"/>
      <c r="BK392" s="15"/>
      <c r="BL392" s="15"/>
      <c r="BM392" s="15"/>
      <c r="BN392" s="15"/>
      <c r="BO392" s="15"/>
      <c r="BP392" s="15"/>
      <c r="BQ392" s="15"/>
      <c r="BR392" s="15"/>
      <c r="BS392" s="15"/>
      <c r="BT392" s="15"/>
      <c r="BU392" s="15"/>
      <c r="BV392" s="15"/>
      <c r="BW392" s="15"/>
      <c r="BX392" s="15"/>
      <c r="BY392" s="15"/>
      <c r="BZ392" s="15"/>
      <c r="CA392" s="15"/>
      <c r="CB392" s="15"/>
      <c r="CC392" s="15"/>
      <c r="CD392" s="15"/>
      <c r="CE392" s="15"/>
      <c r="CF392" s="15"/>
    </row>
    <row r="393" spans="1:84" ht="16.5" x14ac:dyDescent="0.35"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  <c r="AQ393" s="15"/>
      <c r="AR393" s="15"/>
      <c r="AS393" s="15"/>
      <c r="AT393" s="15"/>
      <c r="AU393" s="15"/>
      <c r="AV393" s="15"/>
      <c r="AW393" s="15"/>
      <c r="AX393" s="15"/>
      <c r="AY393" s="15"/>
      <c r="AZ393" s="15"/>
      <c r="BA393" s="15"/>
      <c r="BB393" s="15"/>
      <c r="BC393" s="15"/>
      <c r="BD393" s="15"/>
      <c r="BE393" s="15"/>
      <c r="BF393" s="15"/>
      <c r="BG393" s="15"/>
      <c r="BH393" s="15"/>
      <c r="BI393" s="15"/>
      <c r="BJ393" s="15"/>
      <c r="BK393" s="15"/>
      <c r="BL393" s="15"/>
      <c r="BM393" s="15"/>
      <c r="BN393" s="15"/>
      <c r="BO393" s="15"/>
      <c r="BP393" s="15"/>
      <c r="BQ393" s="15"/>
      <c r="BR393" s="15"/>
      <c r="BS393" s="15"/>
      <c r="BT393" s="15"/>
      <c r="BU393" s="15"/>
      <c r="BV393" s="15"/>
      <c r="BW393" s="15"/>
      <c r="BX393" s="15"/>
      <c r="BY393" s="15"/>
      <c r="BZ393" s="15"/>
      <c r="CA393" s="15"/>
      <c r="CB393" s="15"/>
      <c r="CC393" s="15"/>
      <c r="CD393" s="15"/>
      <c r="CE393" s="15"/>
      <c r="CF393" s="15"/>
    </row>
    <row r="394" spans="1:84" ht="16.5" x14ac:dyDescent="0.35"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  <c r="AQ394" s="15"/>
      <c r="AR394" s="15"/>
      <c r="AS394" s="15"/>
      <c r="AT394" s="15"/>
      <c r="AU394" s="15"/>
      <c r="AV394" s="15"/>
      <c r="AW394" s="15"/>
      <c r="AX394" s="15"/>
      <c r="AY394" s="15"/>
      <c r="AZ394" s="15"/>
      <c r="BA394" s="15"/>
      <c r="BB394" s="15"/>
      <c r="BC394" s="15"/>
      <c r="BD394" s="15"/>
      <c r="BE394" s="15"/>
      <c r="BF394" s="15"/>
      <c r="BG394" s="15"/>
      <c r="BH394" s="15"/>
      <c r="BI394" s="15"/>
      <c r="BJ394" s="15"/>
      <c r="BK394" s="15"/>
      <c r="BL394" s="15"/>
      <c r="BM394" s="15"/>
      <c r="BN394" s="15"/>
      <c r="BO394" s="15"/>
      <c r="BP394" s="15"/>
      <c r="BQ394" s="15"/>
      <c r="BR394" s="15"/>
      <c r="BS394" s="15"/>
      <c r="BT394" s="15"/>
      <c r="BU394" s="15"/>
      <c r="BV394" s="15"/>
      <c r="BW394" s="15"/>
      <c r="BX394" s="15"/>
      <c r="BY394" s="15"/>
      <c r="BZ394" s="15"/>
      <c r="CA394" s="15"/>
      <c r="CB394" s="15"/>
      <c r="CC394" s="15"/>
      <c r="CD394" s="15"/>
      <c r="CE394" s="15"/>
      <c r="CF394" s="15"/>
    </row>
    <row r="395" spans="1:84" ht="16.5" x14ac:dyDescent="0.35"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  <c r="AQ395" s="15"/>
      <c r="AR395" s="15"/>
      <c r="AS395" s="15"/>
      <c r="AT395" s="15"/>
      <c r="AU395" s="15"/>
      <c r="AV395" s="15"/>
      <c r="AW395" s="15"/>
      <c r="AX395" s="15"/>
      <c r="AY395" s="15"/>
      <c r="AZ395" s="15"/>
      <c r="BA395" s="15"/>
      <c r="BB395" s="15"/>
      <c r="BC395" s="15"/>
      <c r="BD395" s="15"/>
      <c r="BE395" s="15"/>
      <c r="BF395" s="15"/>
      <c r="BG395" s="15"/>
      <c r="BH395" s="15"/>
      <c r="BI395" s="15"/>
      <c r="BJ395" s="15"/>
      <c r="BK395" s="15"/>
      <c r="BL395" s="15"/>
      <c r="BM395" s="15"/>
      <c r="BN395" s="15"/>
      <c r="BO395" s="15"/>
      <c r="BP395" s="15"/>
      <c r="BQ395" s="15"/>
      <c r="BR395" s="15"/>
      <c r="BS395" s="15"/>
      <c r="BT395" s="15"/>
      <c r="BU395" s="15"/>
      <c r="BV395" s="15"/>
      <c r="BW395" s="15"/>
      <c r="BX395" s="15"/>
      <c r="BY395" s="15"/>
      <c r="BZ395" s="15"/>
      <c r="CA395" s="15"/>
      <c r="CB395" s="15"/>
      <c r="CC395" s="15"/>
      <c r="CD395" s="15"/>
      <c r="CE395" s="15"/>
      <c r="CF395" s="15"/>
    </row>
    <row r="396" spans="1:84" ht="16.5" x14ac:dyDescent="0.35"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  <c r="AQ396" s="15"/>
      <c r="AR396" s="15"/>
      <c r="AS396" s="15"/>
      <c r="AT396" s="15"/>
      <c r="AU396" s="15"/>
      <c r="AV396" s="15"/>
      <c r="AW396" s="15"/>
      <c r="AX396" s="15"/>
      <c r="AY396" s="15"/>
      <c r="AZ396" s="15"/>
      <c r="BA396" s="15"/>
      <c r="BB396" s="15"/>
      <c r="BC396" s="15"/>
      <c r="BD396" s="15"/>
      <c r="BE396" s="15"/>
      <c r="BF396" s="15"/>
      <c r="BG396" s="15"/>
      <c r="BH396" s="15"/>
      <c r="BI396" s="15"/>
      <c r="BJ396" s="15"/>
      <c r="BK396" s="15"/>
      <c r="BL396" s="15"/>
      <c r="BM396" s="15"/>
      <c r="BN396" s="15"/>
      <c r="BO396" s="15"/>
      <c r="BP396" s="15"/>
      <c r="BQ396" s="15"/>
      <c r="BR396" s="15"/>
      <c r="BS396" s="15"/>
      <c r="BT396" s="15"/>
      <c r="BU396" s="15"/>
      <c r="BV396" s="15"/>
      <c r="BW396" s="15"/>
      <c r="BX396" s="15"/>
      <c r="BY396" s="15"/>
      <c r="BZ396" s="15"/>
      <c r="CA396" s="15"/>
      <c r="CB396" s="15"/>
      <c r="CC396" s="15"/>
      <c r="CD396" s="15"/>
      <c r="CE396" s="15"/>
      <c r="CF396" s="15"/>
    </row>
    <row r="397" spans="1:84" ht="16.5" x14ac:dyDescent="0.35"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  <c r="AQ397" s="15"/>
      <c r="AR397" s="15"/>
      <c r="AS397" s="15"/>
      <c r="AT397" s="15"/>
      <c r="AU397" s="15"/>
      <c r="AV397" s="15"/>
      <c r="AW397" s="15"/>
      <c r="AX397" s="15"/>
      <c r="AY397" s="15"/>
      <c r="AZ397" s="15"/>
      <c r="BA397" s="15"/>
      <c r="BB397" s="15"/>
      <c r="BC397" s="15"/>
      <c r="BD397" s="15"/>
      <c r="BE397" s="15"/>
      <c r="BF397" s="15"/>
      <c r="BG397" s="15"/>
      <c r="BH397" s="15"/>
      <c r="BI397" s="15"/>
      <c r="BJ397" s="15"/>
      <c r="BK397" s="15"/>
      <c r="BL397" s="15"/>
      <c r="BM397" s="15"/>
      <c r="BN397" s="15"/>
      <c r="BO397" s="15"/>
      <c r="BP397" s="15"/>
      <c r="BQ397" s="15"/>
      <c r="BR397" s="15"/>
      <c r="BS397" s="15"/>
      <c r="BT397" s="15"/>
      <c r="BU397" s="15"/>
      <c r="BV397" s="15"/>
      <c r="BW397" s="15"/>
      <c r="BX397" s="15"/>
      <c r="BY397" s="15"/>
      <c r="BZ397" s="15"/>
      <c r="CA397" s="15"/>
      <c r="CB397" s="15"/>
      <c r="CC397" s="15"/>
      <c r="CD397" s="15"/>
      <c r="CE397" s="15"/>
      <c r="CF397" s="15"/>
    </row>
    <row r="398" spans="1:84" ht="16.5" x14ac:dyDescent="0.35"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  <c r="AK398" s="15"/>
      <c r="AL398" s="15"/>
      <c r="AM398" s="15"/>
      <c r="AN398" s="15"/>
      <c r="AO398" s="15"/>
      <c r="AP398" s="15"/>
      <c r="AQ398" s="15"/>
      <c r="AR398" s="15"/>
      <c r="AS398" s="15"/>
      <c r="AT398" s="15"/>
      <c r="AU398" s="15"/>
      <c r="AV398" s="15"/>
      <c r="AW398" s="15"/>
      <c r="AX398" s="15"/>
      <c r="AY398" s="15"/>
      <c r="AZ398" s="15"/>
      <c r="BA398" s="15"/>
      <c r="BB398" s="15"/>
      <c r="BC398" s="15"/>
      <c r="BD398" s="15"/>
      <c r="BE398" s="15"/>
      <c r="BF398" s="15"/>
      <c r="BG398" s="15"/>
      <c r="BH398" s="15"/>
      <c r="BI398" s="15"/>
      <c r="BJ398" s="15"/>
      <c r="BK398" s="15"/>
      <c r="BL398" s="15"/>
      <c r="BM398" s="15"/>
      <c r="BN398" s="15"/>
      <c r="BO398" s="15"/>
      <c r="BP398" s="15"/>
      <c r="BQ398" s="15"/>
      <c r="BR398" s="15"/>
      <c r="BS398" s="15"/>
      <c r="BT398" s="15"/>
      <c r="BU398" s="15"/>
      <c r="BV398" s="15"/>
      <c r="BW398" s="15"/>
      <c r="BX398" s="15"/>
      <c r="BY398" s="15"/>
      <c r="BZ398" s="15"/>
      <c r="CA398" s="15"/>
      <c r="CB398" s="15"/>
      <c r="CC398" s="15"/>
      <c r="CD398" s="15"/>
      <c r="CE398" s="15"/>
      <c r="CF398" s="15"/>
    </row>
    <row r="399" spans="1:84" ht="16.5" x14ac:dyDescent="0.35"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  <c r="AO399" s="15"/>
      <c r="AP399" s="15"/>
      <c r="AQ399" s="15"/>
      <c r="AR399" s="15"/>
      <c r="AS399" s="15"/>
      <c r="AT399" s="15"/>
      <c r="AU399" s="15"/>
      <c r="AV399" s="15"/>
      <c r="AW399" s="15"/>
      <c r="AX399" s="15"/>
      <c r="AY399" s="15"/>
      <c r="AZ399" s="15"/>
      <c r="BA399" s="15"/>
      <c r="BB399" s="15"/>
      <c r="BC399" s="15"/>
      <c r="BD399" s="15"/>
      <c r="BE399" s="15"/>
      <c r="BF399" s="15"/>
      <c r="BG399" s="15"/>
      <c r="BH399" s="15"/>
      <c r="BI399" s="15"/>
      <c r="BJ399" s="15"/>
      <c r="BK399" s="15"/>
      <c r="BL399" s="15"/>
      <c r="BM399" s="15"/>
      <c r="BN399" s="15"/>
      <c r="BO399" s="15"/>
      <c r="BP399" s="15"/>
      <c r="BQ399" s="15"/>
      <c r="BR399" s="15"/>
      <c r="BS399" s="15"/>
      <c r="BT399" s="15"/>
      <c r="BU399" s="15"/>
      <c r="BV399" s="15"/>
      <c r="BW399" s="15"/>
      <c r="BX399" s="15"/>
      <c r="BY399" s="15"/>
      <c r="BZ399" s="15"/>
      <c r="CA399" s="15"/>
      <c r="CB399" s="15"/>
      <c r="CC399" s="15"/>
      <c r="CD399" s="15"/>
      <c r="CE399" s="15"/>
      <c r="CF399" s="15"/>
    </row>
    <row r="400" spans="1:84" ht="16.5" x14ac:dyDescent="0.35"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  <c r="AJ400" s="15"/>
      <c r="AK400" s="15"/>
      <c r="AL400" s="15"/>
      <c r="AM400" s="15"/>
      <c r="AN400" s="15"/>
      <c r="AO400" s="15"/>
      <c r="AP400" s="15"/>
      <c r="AQ400" s="15"/>
      <c r="AR400" s="15"/>
      <c r="AS400" s="15"/>
      <c r="AT400" s="15"/>
      <c r="AU400" s="15"/>
      <c r="AV400" s="15"/>
      <c r="AW400" s="15"/>
      <c r="AX400" s="15"/>
      <c r="AY400" s="15"/>
      <c r="AZ400" s="15"/>
      <c r="BA400" s="15"/>
      <c r="BB400" s="15"/>
      <c r="BC400" s="15"/>
      <c r="BD400" s="15"/>
      <c r="BE400" s="15"/>
      <c r="BF400" s="15"/>
      <c r="BG400" s="15"/>
      <c r="BH400" s="15"/>
      <c r="BI400" s="15"/>
      <c r="BJ400" s="15"/>
      <c r="BK400" s="15"/>
      <c r="BL400" s="15"/>
      <c r="BM400" s="15"/>
      <c r="BN400" s="15"/>
      <c r="BO400" s="15"/>
      <c r="BP400" s="15"/>
      <c r="BQ400" s="15"/>
      <c r="BR400" s="15"/>
      <c r="BS400" s="15"/>
      <c r="BT400" s="15"/>
      <c r="BU400" s="15"/>
      <c r="BV400" s="15"/>
      <c r="BW400" s="15"/>
      <c r="BX400" s="15"/>
      <c r="BY400" s="15"/>
      <c r="BZ400" s="15"/>
      <c r="CA400" s="15"/>
      <c r="CB400" s="15"/>
      <c r="CC400" s="15"/>
      <c r="CD400" s="15"/>
      <c r="CE400" s="15"/>
      <c r="CF400" s="15"/>
    </row>
    <row r="401" spans="3:84" ht="16.5" x14ac:dyDescent="0.35"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  <c r="AH401" s="15"/>
      <c r="AI401" s="15"/>
      <c r="AJ401" s="15"/>
      <c r="AK401" s="15"/>
      <c r="AL401" s="15"/>
      <c r="AM401" s="15"/>
      <c r="AN401" s="15"/>
      <c r="AO401" s="15"/>
      <c r="AP401" s="15"/>
      <c r="AQ401" s="15"/>
      <c r="AR401" s="15"/>
      <c r="AS401" s="15"/>
      <c r="AT401" s="15"/>
      <c r="AU401" s="15"/>
      <c r="AV401" s="15"/>
      <c r="AW401" s="15"/>
      <c r="AX401" s="15"/>
      <c r="AY401" s="15"/>
      <c r="AZ401" s="15"/>
      <c r="BA401" s="15"/>
      <c r="BB401" s="15"/>
      <c r="BC401" s="15"/>
      <c r="BD401" s="15"/>
      <c r="BE401" s="15"/>
      <c r="BF401" s="15"/>
      <c r="BG401" s="15"/>
      <c r="BH401" s="15"/>
      <c r="BI401" s="15"/>
      <c r="BJ401" s="15"/>
      <c r="BK401" s="15"/>
      <c r="BL401" s="15"/>
      <c r="BM401" s="15"/>
      <c r="BN401" s="15"/>
      <c r="BO401" s="15"/>
      <c r="BP401" s="15"/>
      <c r="BQ401" s="15"/>
      <c r="BR401" s="15"/>
      <c r="BS401" s="15"/>
      <c r="BT401" s="15"/>
      <c r="BU401" s="15"/>
      <c r="BV401" s="15"/>
      <c r="BW401" s="15"/>
      <c r="BX401" s="15"/>
      <c r="BY401" s="15"/>
      <c r="BZ401" s="15"/>
      <c r="CA401" s="15"/>
      <c r="CB401" s="15"/>
      <c r="CC401" s="15"/>
      <c r="CD401" s="15"/>
      <c r="CE401" s="15"/>
      <c r="CF401" s="15"/>
    </row>
    <row r="402" spans="3:84" ht="16.5" x14ac:dyDescent="0.35"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F402" s="15"/>
      <c r="AG402" s="15"/>
      <c r="AH402" s="15"/>
      <c r="AI402" s="15"/>
      <c r="AJ402" s="15"/>
      <c r="AK402" s="15"/>
      <c r="AL402" s="15"/>
      <c r="AM402" s="15"/>
      <c r="AN402" s="15"/>
      <c r="AO402" s="15"/>
      <c r="AP402" s="15"/>
      <c r="AQ402" s="15"/>
      <c r="AR402" s="15"/>
      <c r="AS402" s="15"/>
      <c r="AT402" s="15"/>
      <c r="AU402" s="15"/>
      <c r="AV402" s="15"/>
      <c r="AW402" s="15"/>
      <c r="AX402" s="15"/>
      <c r="AY402" s="15"/>
      <c r="AZ402" s="15"/>
      <c r="BA402" s="15"/>
      <c r="BB402" s="15"/>
      <c r="BC402" s="15"/>
      <c r="BD402" s="15"/>
      <c r="BE402" s="15"/>
      <c r="BF402" s="15"/>
      <c r="BG402" s="15"/>
      <c r="BH402" s="15"/>
      <c r="BI402" s="15"/>
      <c r="BJ402" s="15"/>
      <c r="BK402" s="15"/>
      <c r="BL402" s="15"/>
      <c r="BM402" s="15"/>
      <c r="BN402" s="15"/>
      <c r="BO402" s="15"/>
      <c r="BP402" s="15"/>
      <c r="BQ402" s="15"/>
      <c r="BR402" s="15"/>
      <c r="BS402" s="15"/>
      <c r="BT402" s="15"/>
      <c r="BU402" s="15"/>
      <c r="BV402" s="15"/>
      <c r="BW402" s="15"/>
      <c r="BX402" s="15"/>
      <c r="BY402" s="15"/>
      <c r="BZ402" s="15"/>
      <c r="CA402" s="15"/>
      <c r="CB402" s="15"/>
      <c r="CC402" s="15"/>
      <c r="CD402" s="15"/>
      <c r="CE402" s="15"/>
      <c r="CF402" s="15"/>
    </row>
    <row r="403" spans="3:84" ht="16.5" x14ac:dyDescent="0.35"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F403" s="15"/>
      <c r="AG403" s="15"/>
      <c r="AH403" s="15"/>
      <c r="AI403" s="15"/>
      <c r="AJ403" s="15"/>
      <c r="AK403" s="15"/>
      <c r="AL403" s="15"/>
      <c r="AM403" s="15"/>
      <c r="AN403" s="15"/>
      <c r="AO403" s="15"/>
      <c r="AP403" s="15"/>
      <c r="AQ403" s="15"/>
      <c r="AR403" s="15"/>
      <c r="AS403" s="15"/>
      <c r="AT403" s="15"/>
      <c r="AU403" s="15"/>
      <c r="AV403" s="15"/>
      <c r="AW403" s="15"/>
      <c r="AX403" s="15"/>
      <c r="AY403" s="15"/>
      <c r="AZ403" s="15"/>
      <c r="BA403" s="15"/>
      <c r="BB403" s="15"/>
      <c r="BC403" s="15"/>
      <c r="BD403" s="15"/>
      <c r="BE403" s="15"/>
      <c r="BF403" s="15"/>
      <c r="BG403" s="15"/>
      <c r="BH403" s="15"/>
      <c r="BI403" s="15"/>
      <c r="BJ403" s="15"/>
      <c r="BK403" s="15"/>
      <c r="BL403" s="15"/>
      <c r="BM403" s="15"/>
      <c r="BN403" s="15"/>
      <c r="BO403" s="15"/>
      <c r="BP403" s="15"/>
      <c r="BQ403" s="15"/>
      <c r="BR403" s="15"/>
      <c r="BS403" s="15"/>
      <c r="BT403" s="15"/>
      <c r="BU403" s="15"/>
      <c r="BV403" s="15"/>
      <c r="BW403" s="15"/>
      <c r="BX403" s="15"/>
      <c r="BY403" s="15"/>
      <c r="BZ403" s="15"/>
      <c r="CA403" s="15"/>
      <c r="CB403" s="15"/>
      <c r="CC403" s="15"/>
      <c r="CD403" s="15"/>
      <c r="CE403" s="15"/>
      <c r="CF403" s="15"/>
    </row>
    <row r="404" spans="3:84" ht="16.5" x14ac:dyDescent="0.35"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  <c r="AH404" s="15"/>
      <c r="AI404" s="15"/>
      <c r="AJ404" s="15"/>
      <c r="AK404" s="15"/>
      <c r="AL404" s="15"/>
      <c r="AM404" s="15"/>
      <c r="AN404" s="15"/>
      <c r="AO404" s="15"/>
      <c r="AP404" s="15"/>
      <c r="AQ404" s="15"/>
      <c r="AR404" s="15"/>
      <c r="AS404" s="15"/>
      <c r="AT404" s="15"/>
      <c r="AU404" s="15"/>
      <c r="AV404" s="15"/>
      <c r="AW404" s="15"/>
      <c r="AX404" s="15"/>
      <c r="AY404" s="15"/>
      <c r="AZ404" s="15"/>
      <c r="BA404" s="15"/>
      <c r="BB404" s="15"/>
      <c r="BC404" s="15"/>
      <c r="BD404" s="15"/>
      <c r="BE404" s="15"/>
      <c r="BF404" s="15"/>
      <c r="BG404" s="15"/>
      <c r="BH404" s="15"/>
      <c r="BI404" s="15"/>
      <c r="BJ404" s="15"/>
      <c r="BK404" s="15"/>
      <c r="BL404" s="15"/>
      <c r="BM404" s="15"/>
      <c r="BN404" s="15"/>
      <c r="BO404" s="15"/>
      <c r="BP404" s="15"/>
      <c r="BQ404" s="15"/>
      <c r="BR404" s="15"/>
      <c r="BS404" s="15"/>
      <c r="BT404" s="15"/>
      <c r="BU404" s="15"/>
      <c r="BV404" s="15"/>
      <c r="BW404" s="15"/>
      <c r="BX404" s="15"/>
      <c r="BY404" s="15"/>
      <c r="BZ404" s="15"/>
      <c r="CA404" s="15"/>
      <c r="CB404" s="15"/>
      <c r="CC404" s="15"/>
      <c r="CD404" s="15"/>
      <c r="CE404" s="15"/>
      <c r="CF404" s="15"/>
    </row>
    <row r="405" spans="3:84" ht="16.5" x14ac:dyDescent="0.35"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F405" s="15"/>
      <c r="AG405" s="15"/>
      <c r="AH405" s="15"/>
      <c r="AI405" s="15"/>
      <c r="AJ405" s="15"/>
      <c r="AK405" s="15"/>
      <c r="AL405" s="15"/>
      <c r="AM405" s="15"/>
      <c r="AN405" s="15"/>
      <c r="AO405" s="15"/>
      <c r="AP405" s="15"/>
      <c r="AQ405" s="15"/>
      <c r="AR405" s="15"/>
      <c r="AS405" s="15"/>
      <c r="AT405" s="15"/>
      <c r="AU405" s="15"/>
      <c r="AV405" s="15"/>
      <c r="AW405" s="15"/>
      <c r="AX405" s="15"/>
      <c r="AY405" s="15"/>
      <c r="AZ405" s="15"/>
      <c r="BA405" s="15"/>
      <c r="BB405" s="15"/>
      <c r="BC405" s="15"/>
      <c r="BD405" s="15"/>
      <c r="BE405" s="15"/>
      <c r="BF405" s="15"/>
      <c r="BG405" s="15"/>
      <c r="BH405" s="15"/>
      <c r="BI405" s="15"/>
      <c r="BJ405" s="15"/>
      <c r="BK405" s="15"/>
      <c r="BL405" s="15"/>
      <c r="BM405" s="15"/>
      <c r="BN405" s="15"/>
      <c r="BO405" s="15"/>
      <c r="BP405" s="15"/>
      <c r="BQ405" s="15"/>
      <c r="BR405" s="15"/>
      <c r="BS405" s="15"/>
      <c r="BT405" s="15"/>
      <c r="BU405" s="15"/>
      <c r="BV405" s="15"/>
      <c r="BW405" s="15"/>
      <c r="BX405" s="15"/>
      <c r="BY405" s="15"/>
      <c r="BZ405" s="15"/>
      <c r="CA405" s="15"/>
      <c r="CB405" s="15"/>
      <c r="CC405" s="15"/>
      <c r="CD405" s="15"/>
      <c r="CE405" s="15"/>
      <c r="CF405" s="15"/>
    </row>
    <row r="406" spans="3:84" ht="16.5" x14ac:dyDescent="0.35"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F406" s="15"/>
      <c r="AG406" s="15"/>
      <c r="AH406" s="15"/>
      <c r="AI406" s="15"/>
      <c r="AJ406" s="15"/>
      <c r="AK406" s="15"/>
      <c r="AL406" s="15"/>
      <c r="AM406" s="15"/>
      <c r="AN406" s="15"/>
      <c r="AO406" s="15"/>
      <c r="AP406" s="15"/>
      <c r="AQ406" s="15"/>
      <c r="AR406" s="15"/>
      <c r="AS406" s="15"/>
      <c r="AT406" s="15"/>
      <c r="AU406" s="15"/>
      <c r="AV406" s="15"/>
      <c r="AW406" s="15"/>
      <c r="AX406" s="15"/>
      <c r="AY406" s="15"/>
      <c r="AZ406" s="15"/>
      <c r="BA406" s="15"/>
      <c r="BB406" s="15"/>
      <c r="BC406" s="15"/>
      <c r="BD406" s="15"/>
      <c r="BE406" s="15"/>
      <c r="BF406" s="15"/>
      <c r="BG406" s="15"/>
      <c r="BH406" s="15"/>
      <c r="BI406" s="15"/>
      <c r="BJ406" s="15"/>
      <c r="BK406" s="15"/>
      <c r="BL406" s="15"/>
      <c r="BM406" s="15"/>
      <c r="BN406" s="15"/>
      <c r="BO406" s="15"/>
      <c r="BP406" s="15"/>
      <c r="BQ406" s="15"/>
      <c r="BR406" s="15"/>
      <c r="BS406" s="15"/>
      <c r="BT406" s="15"/>
      <c r="BU406" s="15"/>
      <c r="BV406" s="15"/>
      <c r="BW406" s="15"/>
      <c r="BX406" s="15"/>
      <c r="BY406" s="15"/>
      <c r="BZ406" s="15"/>
      <c r="CA406" s="15"/>
      <c r="CB406" s="15"/>
      <c r="CC406" s="15"/>
      <c r="CD406" s="15"/>
      <c r="CE406" s="15"/>
      <c r="CF406" s="15"/>
    </row>
    <row r="407" spans="3:84" ht="16.5" x14ac:dyDescent="0.35"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F407" s="15"/>
      <c r="AG407" s="15"/>
      <c r="AH407" s="15"/>
      <c r="AI407" s="15"/>
      <c r="AJ407" s="15"/>
      <c r="AK407" s="15"/>
      <c r="AL407" s="15"/>
      <c r="AM407" s="15"/>
      <c r="AN407" s="15"/>
      <c r="AO407" s="15"/>
      <c r="AP407" s="15"/>
      <c r="AQ407" s="15"/>
      <c r="AR407" s="15"/>
      <c r="AS407" s="15"/>
      <c r="AT407" s="15"/>
      <c r="AU407" s="15"/>
      <c r="AV407" s="15"/>
      <c r="AW407" s="15"/>
      <c r="AX407" s="15"/>
      <c r="AY407" s="15"/>
      <c r="AZ407" s="15"/>
      <c r="BA407" s="15"/>
      <c r="BB407" s="15"/>
      <c r="BC407" s="15"/>
      <c r="BD407" s="15"/>
      <c r="BE407" s="15"/>
      <c r="BF407" s="15"/>
      <c r="BG407" s="15"/>
      <c r="BH407" s="15"/>
      <c r="BI407" s="15"/>
      <c r="BJ407" s="15"/>
      <c r="BK407" s="15"/>
      <c r="BL407" s="15"/>
      <c r="BM407" s="15"/>
      <c r="BN407" s="15"/>
      <c r="BO407" s="15"/>
      <c r="BP407" s="15"/>
      <c r="BQ407" s="15"/>
      <c r="BR407" s="15"/>
      <c r="BS407" s="15"/>
      <c r="BT407" s="15"/>
      <c r="BU407" s="15"/>
      <c r="BV407" s="15"/>
      <c r="BW407" s="15"/>
      <c r="BX407" s="15"/>
      <c r="BY407" s="15"/>
      <c r="BZ407" s="15"/>
      <c r="CA407" s="15"/>
      <c r="CB407" s="15"/>
      <c r="CC407" s="15"/>
      <c r="CD407" s="15"/>
      <c r="CE407" s="15"/>
      <c r="CF407" s="15"/>
    </row>
    <row r="408" spans="3:84" ht="16.5" x14ac:dyDescent="0.35"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F408" s="15"/>
      <c r="AG408" s="15"/>
      <c r="AH408" s="15"/>
      <c r="AI408" s="15"/>
      <c r="AJ408" s="15"/>
      <c r="AK408" s="15"/>
      <c r="AL408" s="15"/>
      <c r="AM408" s="15"/>
      <c r="AN408" s="15"/>
      <c r="AO408" s="15"/>
      <c r="AP408" s="15"/>
      <c r="AQ408" s="15"/>
      <c r="AR408" s="15"/>
      <c r="AS408" s="15"/>
      <c r="AT408" s="15"/>
      <c r="AU408" s="15"/>
      <c r="AV408" s="15"/>
      <c r="AW408" s="15"/>
      <c r="AX408" s="15"/>
      <c r="AY408" s="15"/>
      <c r="AZ408" s="15"/>
      <c r="BA408" s="15"/>
      <c r="BB408" s="15"/>
      <c r="BC408" s="15"/>
      <c r="BD408" s="15"/>
      <c r="BE408" s="15"/>
      <c r="BF408" s="15"/>
      <c r="BG408" s="15"/>
      <c r="BH408" s="15"/>
      <c r="BI408" s="15"/>
      <c r="BJ408" s="15"/>
      <c r="BK408" s="15"/>
      <c r="BL408" s="15"/>
      <c r="BM408" s="15"/>
      <c r="BN408" s="15"/>
      <c r="BO408" s="15"/>
      <c r="BP408" s="15"/>
      <c r="BQ408" s="15"/>
      <c r="BR408" s="15"/>
      <c r="BS408" s="15"/>
      <c r="BT408" s="15"/>
      <c r="BU408" s="15"/>
      <c r="BV408" s="15"/>
      <c r="BW408" s="15"/>
      <c r="BX408" s="15"/>
      <c r="BY408" s="15"/>
      <c r="BZ408" s="15"/>
      <c r="CA408" s="15"/>
      <c r="CB408" s="15"/>
      <c r="CC408" s="15"/>
      <c r="CD408" s="15"/>
      <c r="CE408" s="15"/>
      <c r="CF408" s="15"/>
    </row>
    <row r="409" spans="3:84" ht="16.5" x14ac:dyDescent="0.35"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F409" s="15"/>
      <c r="AG409" s="15"/>
      <c r="AH409" s="15"/>
      <c r="AI409" s="15"/>
      <c r="AJ409" s="15"/>
      <c r="AK409" s="15"/>
      <c r="AL409" s="15"/>
      <c r="AM409" s="15"/>
      <c r="AN409" s="15"/>
      <c r="AO409" s="15"/>
      <c r="AP409" s="15"/>
      <c r="AQ409" s="15"/>
      <c r="AR409" s="15"/>
      <c r="AS409" s="15"/>
      <c r="AT409" s="15"/>
      <c r="AU409" s="15"/>
      <c r="AV409" s="15"/>
      <c r="AW409" s="15"/>
      <c r="AX409" s="15"/>
      <c r="AY409" s="15"/>
      <c r="AZ409" s="15"/>
      <c r="BA409" s="15"/>
      <c r="BB409" s="15"/>
      <c r="BC409" s="15"/>
      <c r="BD409" s="15"/>
      <c r="BE409" s="15"/>
      <c r="BF409" s="15"/>
      <c r="BG409" s="15"/>
      <c r="BH409" s="15"/>
      <c r="BI409" s="15"/>
      <c r="BJ409" s="15"/>
      <c r="BK409" s="15"/>
      <c r="BL409" s="15"/>
      <c r="BM409" s="15"/>
      <c r="BN409" s="15"/>
      <c r="BO409" s="15"/>
      <c r="BP409" s="15"/>
      <c r="BQ409" s="15"/>
      <c r="BR409" s="15"/>
      <c r="BS409" s="15"/>
      <c r="BT409" s="15"/>
      <c r="BU409" s="15"/>
      <c r="BV409" s="15"/>
      <c r="BW409" s="15"/>
      <c r="BX409" s="15"/>
      <c r="BY409" s="15"/>
      <c r="BZ409" s="15"/>
      <c r="CA409" s="15"/>
      <c r="CB409" s="15"/>
      <c r="CC409" s="15"/>
      <c r="CD409" s="15"/>
      <c r="CE409" s="15"/>
      <c r="CF409" s="15"/>
    </row>
    <row r="410" spans="3:84" ht="16.5" x14ac:dyDescent="0.35"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F410" s="15"/>
      <c r="AG410" s="15"/>
      <c r="AH410" s="15"/>
      <c r="AI410" s="15"/>
      <c r="AJ410" s="15"/>
      <c r="AK410" s="15"/>
      <c r="AL410" s="15"/>
      <c r="AM410" s="15"/>
      <c r="AN410" s="15"/>
      <c r="AO410" s="15"/>
      <c r="AP410" s="15"/>
      <c r="AQ410" s="15"/>
      <c r="AR410" s="15"/>
      <c r="AS410" s="15"/>
      <c r="AT410" s="15"/>
      <c r="AU410" s="15"/>
      <c r="AV410" s="15"/>
      <c r="AW410" s="15"/>
      <c r="AX410" s="15"/>
      <c r="AY410" s="15"/>
      <c r="AZ410" s="15"/>
      <c r="BA410" s="15"/>
      <c r="BB410" s="15"/>
      <c r="BC410" s="15"/>
      <c r="BD410" s="15"/>
      <c r="BE410" s="15"/>
      <c r="BF410" s="15"/>
      <c r="BG410" s="15"/>
      <c r="BH410" s="15"/>
      <c r="BI410" s="15"/>
      <c r="BJ410" s="15"/>
      <c r="BK410" s="15"/>
      <c r="BL410" s="15"/>
      <c r="BM410" s="15"/>
      <c r="BN410" s="15"/>
      <c r="BO410" s="15"/>
      <c r="BP410" s="15"/>
      <c r="BQ410" s="15"/>
      <c r="BR410" s="15"/>
      <c r="BS410" s="15"/>
      <c r="BT410" s="15"/>
      <c r="BU410" s="15"/>
      <c r="BV410" s="15"/>
      <c r="BW410" s="15"/>
      <c r="BX410" s="15"/>
      <c r="BY410" s="15"/>
      <c r="BZ410" s="15"/>
      <c r="CA410" s="15"/>
      <c r="CB410" s="15"/>
      <c r="CC410" s="15"/>
      <c r="CD410" s="15"/>
      <c r="CE410" s="15"/>
      <c r="CF410" s="15"/>
    </row>
    <row r="411" spans="3:84" ht="16.5" x14ac:dyDescent="0.35"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F411" s="15"/>
      <c r="AG411" s="15"/>
      <c r="AH411" s="15"/>
      <c r="AI411" s="15"/>
      <c r="AJ411" s="15"/>
      <c r="AK411" s="15"/>
      <c r="AL411" s="15"/>
      <c r="AM411" s="15"/>
      <c r="AN411" s="15"/>
      <c r="AO411" s="15"/>
      <c r="AP411" s="15"/>
      <c r="AQ411" s="15"/>
      <c r="AR411" s="15"/>
      <c r="AS411" s="15"/>
      <c r="AT411" s="15"/>
      <c r="AU411" s="15"/>
      <c r="AV411" s="15"/>
      <c r="AW411" s="15"/>
      <c r="AX411" s="15"/>
      <c r="AY411" s="15"/>
      <c r="AZ411" s="15"/>
      <c r="BA411" s="15"/>
      <c r="BB411" s="15"/>
      <c r="BC411" s="15"/>
      <c r="BD411" s="15"/>
      <c r="BE411" s="15"/>
      <c r="BF411" s="15"/>
      <c r="BG411" s="15"/>
      <c r="BH411" s="15"/>
      <c r="BI411" s="15"/>
      <c r="BJ411" s="15"/>
      <c r="BK411" s="15"/>
      <c r="BL411" s="15"/>
      <c r="BM411" s="15"/>
      <c r="BN411" s="15"/>
      <c r="BO411" s="15"/>
      <c r="BP411" s="15"/>
      <c r="BQ411" s="15"/>
      <c r="BR411" s="15"/>
      <c r="BS411" s="15"/>
      <c r="BT411" s="15"/>
      <c r="BU411" s="15"/>
      <c r="BV411" s="15"/>
      <c r="BW411" s="15"/>
      <c r="BX411" s="15"/>
      <c r="BY411" s="15"/>
      <c r="BZ411" s="15"/>
      <c r="CA411" s="15"/>
      <c r="CB411" s="15"/>
      <c r="CC411" s="15"/>
      <c r="CD411" s="15"/>
      <c r="CE411" s="15"/>
      <c r="CF411" s="15"/>
    </row>
    <row r="412" spans="3:84" ht="16.5" x14ac:dyDescent="0.35"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F412" s="15"/>
      <c r="AG412" s="15"/>
      <c r="AH412" s="15"/>
      <c r="AI412" s="15"/>
      <c r="AJ412" s="15"/>
      <c r="AK412" s="15"/>
      <c r="AL412" s="15"/>
      <c r="AM412" s="15"/>
      <c r="AN412" s="15"/>
      <c r="AO412" s="15"/>
      <c r="AP412" s="15"/>
      <c r="AQ412" s="15"/>
      <c r="AR412" s="15"/>
      <c r="AS412" s="15"/>
      <c r="AT412" s="15"/>
      <c r="AU412" s="15"/>
      <c r="AV412" s="15"/>
      <c r="AW412" s="15"/>
      <c r="AX412" s="15"/>
      <c r="AY412" s="15"/>
      <c r="AZ412" s="15"/>
      <c r="BA412" s="15"/>
      <c r="BB412" s="15"/>
      <c r="BC412" s="15"/>
      <c r="BD412" s="15"/>
      <c r="BE412" s="15"/>
      <c r="BF412" s="15"/>
      <c r="BG412" s="15"/>
      <c r="BH412" s="15"/>
      <c r="BI412" s="15"/>
      <c r="BJ412" s="15"/>
      <c r="BK412" s="15"/>
      <c r="BL412" s="15"/>
      <c r="BM412" s="15"/>
      <c r="BN412" s="15"/>
      <c r="BO412" s="15"/>
      <c r="BP412" s="15"/>
      <c r="BQ412" s="15"/>
      <c r="BR412" s="15"/>
      <c r="BS412" s="15"/>
      <c r="BT412" s="15"/>
      <c r="BU412" s="15"/>
      <c r="BV412" s="15"/>
      <c r="BW412" s="15"/>
      <c r="BX412" s="15"/>
      <c r="BY412" s="15"/>
      <c r="BZ412" s="15"/>
      <c r="CA412" s="15"/>
      <c r="CB412" s="15"/>
      <c r="CC412" s="15"/>
      <c r="CD412" s="15"/>
      <c r="CE412" s="15"/>
      <c r="CF412" s="15"/>
    </row>
    <row r="413" spans="3:84" ht="16.5" x14ac:dyDescent="0.35"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F413" s="15"/>
      <c r="AG413" s="15"/>
      <c r="AH413" s="15"/>
      <c r="AI413" s="15"/>
      <c r="AJ413" s="15"/>
      <c r="AK413" s="15"/>
      <c r="AL413" s="15"/>
      <c r="AM413" s="15"/>
      <c r="AN413" s="15"/>
      <c r="AO413" s="15"/>
      <c r="AP413" s="15"/>
      <c r="AQ413" s="15"/>
      <c r="AR413" s="15"/>
      <c r="AS413" s="15"/>
      <c r="AT413" s="15"/>
      <c r="AU413" s="15"/>
      <c r="AV413" s="15"/>
      <c r="AW413" s="15"/>
      <c r="AX413" s="15"/>
      <c r="AY413" s="15"/>
      <c r="AZ413" s="15"/>
      <c r="BA413" s="15"/>
      <c r="BB413" s="15"/>
      <c r="BC413" s="15"/>
      <c r="BD413" s="15"/>
      <c r="BE413" s="15"/>
      <c r="BF413" s="15"/>
      <c r="BG413" s="15"/>
      <c r="BH413" s="15"/>
      <c r="BI413" s="15"/>
      <c r="BJ413" s="15"/>
      <c r="BK413" s="15"/>
      <c r="BL413" s="15"/>
      <c r="BM413" s="15"/>
      <c r="BN413" s="15"/>
      <c r="BO413" s="15"/>
      <c r="BP413" s="15"/>
      <c r="BQ413" s="15"/>
      <c r="BR413" s="15"/>
      <c r="BS413" s="15"/>
      <c r="BT413" s="15"/>
      <c r="BU413" s="15"/>
      <c r="BV413" s="15"/>
      <c r="BW413" s="15"/>
      <c r="BX413" s="15"/>
      <c r="BY413" s="15"/>
      <c r="BZ413" s="15"/>
      <c r="CA413" s="15"/>
      <c r="CB413" s="15"/>
      <c r="CC413" s="15"/>
      <c r="CD413" s="15"/>
      <c r="CE413" s="15"/>
      <c r="CF413" s="15"/>
    </row>
    <row r="414" spans="3:84" ht="16.5" x14ac:dyDescent="0.35"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F414" s="15"/>
      <c r="AG414" s="15"/>
      <c r="AH414" s="15"/>
      <c r="AI414" s="15"/>
      <c r="AJ414" s="15"/>
      <c r="AK414" s="15"/>
      <c r="AL414" s="15"/>
      <c r="AM414" s="15"/>
      <c r="AN414" s="15"/>
      <c r="AO414" s="15"/>
      <c r="AP414" s="15"/>
      <c r="AQ414" s="15"/>
      <c r="AR414" s="15"/>
      <c r="AS414" s="15"/>
      <c r="AT414" s="15"/>
      <c r="AU414" s="15"/>
      <c r="AV414" s="15"/>
      <c r="AW414" s="15"/>
      <c r="AX414" s="15"/>
      <c r="AY414" s="15"/>
      <c r="AZ414" s="15"/>
      <c r="BA414" s="15"/>
      <c r="BB414" s="15"/>
      <c r="BC414" s="15"/>
      <c r="BD414" s="15"/>
      <c r="BE414" s="15"/>
      <c r="BF414" s="15"/>
      <c r="BG414" s="15"/>
      <c r="BH414" s="15"/>
      <c r="BI414" s="15"/>
      <c r="BJ414" s="15"/>
      <c r="BK414" s="15"/>
      <c r="BL414" s="15"/>
      <c r="BM414" s="15"/>
      <c r="BN414" s="15"/>
      <c r="BO414" s="15"/>
      <c r="BP414" s="15"/>
      <c r="BQ414" s="15"/>
      <c r="BR414" s="15"/>
      <c r="BS414" s="15"/>
      <c r="BT414" s="15"/>
      <c r="BU414" s="15"/>
      <c r="BV414" s="15"/>
      <c r="BW414" s="15"/>
      <c r="BX414" s="15"/>
      <c r="BY414" s="15"/>
      <c r="BZ414" s="15"/>
      <c r="CA414" s="15"/>
      <c r="CB414" s="15"/>
      <c r="CC414" s="15"/>
      <c r="CD414" s="15"/>
      <c r="CE414" s="15"/>
      <c r="CF414" s="15"/>
    </row>
    <row r="415" spans="3:84" ht="16.5" x14ac:dyDescent="0.35"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F415" s="15"/>
      <c r="AG415" s="15"/>
      <c r="AH415" s="15"/>
      <c r="AI415" s="15"/>
      <c r="AJ415" s="15"/>
      <c r="AK415" s="15"/>
      <c r="AL415" s="15"/>
      <c r="AM415" s="15"/>
      <c r="AN415" s="15"/>
      <c r="AO415" s="15"/>
      <c r="AP415" s="15"/>
      <c r="AQ415" s="15"/>
      <c r="AR415" s="15"/>
      <c r="AS415" s="15"/>
      <c r="AT415" s="15"/>
      <c r="AU415" s="15"/>
      <c r="AV415" s="15"/>
      <c r="AW415" s="15"/>
      <c r="AX415" s="15"/>
      <c r="AY415" s="15"/>
      <c r="AZ415" s="15"/>
      <c r="BA415" s="15"/>
      <c r="BB415" s="15"/>
      <c r="BC415" s="15"/>
      <c r="BD415" s="15"/>
      <c r="BE415" s="15"/>
      <c r="BF415" s="15"/>
      <c r="BG415" s="15"/>
      <c r="BH415" s="15"/>
      <c r="BI415" s="15"/>
      <c r="BJ415" s="15"/>
      <c r="BK415" s="15"/>
      <c r="BL415" s="15"/>
      <c r="BM415" s="15"/>
      <c r="BN415" s="15"/>
      <c r="BO415" s="15"/>
      <c r="BP415" s="15"/>
      <c r="BQ415" s="15"/>
      <c r="BR415" s="15"/>
      <c r="BS415" s="15"/>
      <c r="BT415" s="15"/>
      <c r="BU415" s="15"/>
      <c r="BV415" s="15"/>
      <c r="BW415" s="15"/>
      <c r="BX415" s="15"/>
      <c r="BY415" s="15"/>
      <c r="BZ415" s="15"/>
      <c r="CA415" s="15"/>
      <c r="CB415" s="15"/>
      <c r="CC415" s="15"/>
      <c r="CD415" s="15"/>
      <c r="CE415" s="15"/>
      <c r="CF415" s="15"/>
    </row>
    <row r="416" spans="3:84" ht="16.5" x14ac:dyDescent="0.35"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F416" s="15"/>
      <c r="AG416" s="15"/>
      <c r="AH416" s="15"/>
      <c r="AI416" s="15"/>
      <c r="AJ416" s="15"/>
      <c r="AK416" s="15"/>
      <c r="AL416" s="15"/>
      <c r="AM416" s="15"/>
      <c r="AN416" s="15"/>
      <c r="AO416" s="15"/>
      <c r="AP416" s="15"/>
      <c r="AQ416" s="15"/>
      <c r="AR416" s="15"/>
      <c r="AS416" s="15"/>
      <c r="AT416" s="15"/>
      <c r="AU416" s="15"/>
      <c r="AV416" s="15"/>
      <c r="AW416" s="15"/>
      <c r="AX416" s="15"/>
      <c r="AY416" s="15"/>
      <c r="AZ416" s="15"/>
      <c r="BA416" s="15"/>
      <c r="BB416" s="15"/>
      <c r="BC416" s="15"/>
      <c r="BD416" s="15"/>
      <c r="BE416" s="15"/>
      <c r="BF416" s="15"/>
      <c r="BG416" s="15"/>
      <c r="BH416" s="15"/>
      <c r="BI416" s="15"/>
      <c r="BJ416" s="15"/>
      <c r="BK416" s="15"/>
      <c r="BL416" s="15"/>
      <c r="BM416" s="15"/>
      <c r="BN416" s="15"/>
      <c r="BO416" s="15"/>
      <c r="BP416" s="15"/>
      <c r="BQ416" s="15"/>
      <c r="BR416" s="15"/>
      <c r="BS416" s="15"/>
      <c r="BT416" s="15"/>
      <c r="BU416" s="15"/>
      <c r="BV416" s="15"/>
      <c r="BW416" s="15"/>
      <c r="BX416" s="15"/>
      <c r="BY416" s="15"/>
      <c r="BZ416" s="15"/>
      <c r="CA416" s="15"/>
      <c r="CB416" s="15"/>
      <c r="CC416" s="15"/>
      <c r="CD416" s="15"/>
      <c r="CE416" s="15"/>
      <c r="CF416" s="15"/>
    </row>
    <row r="417" spans="3:84" ht="16.5" x14ac:dyDescent="0.35"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F417" s="15"/>
      <c r="AG417" s="15"/>
      <c r="AH417" s="15"/>
      <c r="AI417" s="15"/>
      <c r="AJ417" s="15"/>
      <c r="AK417" s="15"/>
      <c r="AL417" s="15"/>
      <c r="AM417" s="15"/>
      <c r="AN417" s="15"/>
      <c r="AO417" s="15"/>
      <c r="AP417" s="15"/>
      <c r="AQ417" s="15"/>
      <c r="AR417" s="15"/>
      <c r="AS417" s="15"/>
      <c r="AT417" s="15"/>
      <c r="AU417" s="15"/>
      <c r="AV417" s="15"/>
      <c r="AW417" s="15"/>
      <c r="AX417" s="15"/>
      <c r="AY417" s="15"/>
      <c r="AZ417" s="15"/>
      <c r="BA417" s="15"/>
      <c r="BB417" s="15"/>
      <c r="BC417" s="15"/>
      <c r="BD417" s="15"/>
      <c r="BE417" s="15"/>
      <c r="BF417" s="15"/>
      <c r="BG417" s="15"/>
      <c r="BH417" s="15"/>
      <c r="BI417" s="15"/>
      <c r="BJ417" s="15"/>
      <c r="BK417" s="15"/>
      <c r="BL417" s="15"/>
      <c r="BM417" s="15"/>
      <c r="BN417" s="15"/>
      <c r="BO417" s="15"/>
      <c r="BP417" s="15"/>
      <c r="BQ417" s="15"/>
      <c r="BR417" s="15"/>
      <c r="BS417" s="15"/>
      <c r="BT417" s="15"/>
      <c r="BU417" s="15"/>
      <c r="BV417" s="15"/>
      <c r="BW417" s="15"/>
      <c r="BX417" s="15"/>
      <c r="BY417" s="15"/>
      <c r="BZ417" s="15"/>
      <c r="CA417" s="15"/>
      <c r="CB417" s="15"/>
      <c r="CC417" s="15"/>
      <c r="CD417" s="15"/>
      <c r="CE417" s="15"/>
      <c r="CF417" s="15"/>
    </row>
    <row r="418" spans="3:84" ht="16.5" x14ac:dyDescent="0.35"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F418" s="15"/>
      <c r="AG418" s="15"/>
      <c r="AH418" s="15"/>
      <c r="AI418" s="15"/>
      <c r="AJ418" s="15"/>
      <c r="AK418" s="15"/>
      <c r="AL418" s="15"/>
      <c r="AM418" s="15"/>
      <c r="AN418" s="15"/>
      <c r="AO418" s="15"/>
      <c r="AP418" s="15"/>
      <c r="AQ418" s="15"/>
      <c r="AR418" s="15"/>
      <c r="AS418" s="15"/>
      <c r="AT418" s="15"/>
      <c r="AU418" s="15"/>
      <c r="AV418" s="15"/>
      <c r="AW418" s="15"/>
      <c r="AX418" s="15"/>
      <c r="AY418" s="15"/>
      <c r="AZ418" s="15"/>
      <c r="BA418" s="15"/>
      <c r="BB418" s="15"/>
      <c r="BC418" s="15"/>
      <c r="BD418" s="15"/>
      <c r="BE418" s="15"/>
      <c r="BF418" s="15"/>
      <c r="BG418" s="15"/>
      <c r="BH418" s="15"/>
      <c r="BI418" s="15"/>
      <c r="BJ418" s="15"/>
      <c r="BK418" s="15"/>
      <c r="BL418" s="15"/>
      <c r="BM418" s="15"/>
      <c r="BN418" s="15"/>
      <c r="BO418" s="15"/>
      <c r="BP418" s="15"/>
      <c r="BQ418" s="15"/>
      <c r="BR418" s="15"/>
      <c r="BS418" s="15"/>
      <c r="BT418" s="15"/>
      <c r="BU418" s="15"/>
      <c r="BV418" s="15"/>
      <c r="BW418" s="15"/>
      <c r="BX418" s="15"/>
      <c r="BY418" s="15"/>
      <c r="BZ418" s="15"/>
      <c r="CA418" s="15"/>
      <c r="CB418" s="15"/>
      <c r="CC418" s="15"/>
      <c r="CD418" s="15"/>
      <c r="CE418" s="15"/>
      <c r="CF418" s="15"/>
    </row>
    <row r="419" spans="3:84" ht="16.5" x14ac:dyDescent="0.35"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F419" s="15"/>
      <c r="AG419" s="15"/>
      <c r="AH419" s="15"/>
      <c r="AI419" s="15"/>
      <c r="AJ419" s="15"/>
      <c r="AK419" s="15"/>
      <c r="AL419" s="15"/>
      <c r="AM419" s="15"/>
      <c r="AN419" s="15"/>
      <c r="AO419" s="15"/>
      <c r="AP419" s="15"/>
      <c r="AQ419" s="15"/>
      <c r="AR419" s="15"/>
      <c r="AS419" s="15"/>
      <c r="AT419" s="15"/>
      <c r="AU419" s="15"/>
      <c r="AV419" s="15"/>
      <c r="AW419" s="15"/>
      <c r="AX419" s="15"/>
      <c r="AY419" s="15"/>
      <c r="AZ419" s="15"/>
      <c r="BA419" s="15"/>
      <c r="BB419" s="15"/>
      <c r="BC419" s="15"/>
      <c r="BD419" s="15"/>
      <c r="BE419" s="15"/>
      <c r="BF419" s="15"/>
      <c r="BG419" s="15"/>
      <c r="BH419" s="15"/>
      <c r="BI419" s="15"/>
      <c r="BJ419" s="15"/>
      <c r="BK419" s="15"/>
      <c r="BL419" s="15"/>
      <c r="BM419" s="15"/>
      <c r="BN419" s="15"/>
      <c r="BO419" s="15"/>
      <c r="BP419" s="15"/>
      <c r="BQ419" s="15"/>
      <c r="BR419" s="15"/>
      <c r="BS419" s="15"/>
      <c r="BT419" s="15"/>
      <c r="BU419" s="15"/>
      <c r="BV419" s="15"/>
      <c r="BW419" s="15"/>
      <c r="BX419" s="15"/>
      <c r="BY419" s="15"/>
      <c r="BZ419" s="15"/>
      <c r="CA419" s="15"/>
      <c r="CB419" s="15"/>
      <c r="CC419" s="15"/>
      <c r="CD419" s="15"/>
      <c r="CE419" s="15"/>
      <c r="CF419" s="15"/>
    </row>
    <row r="420" spans="3:84" ht="16.5" x14ac:dyDescent="0.35"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F420" s="15"/>
      <c r="AG420" s="15"/>
      <c r="AH420" s="15"/>
      <c r="AI420" s="15"/>
      <c r="AJ420" s="15"/>
      <c r="AK420" s="15"/>
      <c r="AL420" s="15"/>
      <c r="AM420" s="15"/>
      <c r="AN420" s="15"/>
      <c r="AO420" s="15"/>
      <c r="AP420" s="15"/>
      <c r="AQ420" s="15"/>
      <c r="AR420" s="15"/>
      <c r="AS420" s="15"/>
      <c r="AT420" s="15"/>
      <c r="AU420" s="15"/>
      <c r="AV420" s="15"/>
      <c r="AW420" s="15"/>
      <c r="AX420" s="15"/>
      <c r="AY420" s="15"/>
      <c r="AZ420" s="15"/>
      <c r="BA420" s="15"/>
      <c r="BB420" s="15"/>
      <c r="BC420" s="15"/>
      <c r="BD420" s="15"/>
      <c r="BE420" s="15"/>
      <c r="BF420" s="15"/>
      <c r="BG420" s="15"/>
      <c r="BH420" s="15"/>
      <c r="BI420" s="15"/>
      <c r="BJ420" s="15"/>
      <c r="BK420" s="15"/>
      <c r="BL420" s="15"/>
      <c r="BM420" s="15"/>
      <c r="BN420" s="15"/>
      <c r="BO420" s="15"/>
      <c r="BP420" s="15"/>
      <c r="BQ420" s="15"/>
      <c r="BR420" s="15"/>
      <c r="BS420" s="15"/>
      <c r="BT420" s="15"/>
      <c r="BU420" s="15"/>
      <c r="BV420" s="15"/>
      <c r="BW420" s="15"/>
      <c r="BX420" s="15"/>
      <c r="BY420" s="15"/>
      <c r="BZ420" s="15"/>
      <c r="CA420" s="15"/>
      <c r="CB420" s="15"/>
      <c r="CC420" s="15"/>
      <c r="CD420" s="15"/>
      <c r="CE420" s="15"/>
      <c r="CF420" s="15"/>
    </row>
    <row r="421" spans="3:84" ht="16.5" x14ac:dyDescent="0.35"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  <c r="AF421" s="15"/>
      <c r="AG421" s="15"/>
      <c r="AH421" s="15"/>
      <c r="AI421" s="15"/>
      <c r="AJ421" s="15"/>
      <c r="AK421" s="15"/>
      <c r="AL421" s="15"/>
      <c r="AM421" s="15"/>
      <c r="AN421" s="15"/>
      <c r="AO421" s="15"/>
      <c r="AP421" s="15"/>
      <c r="AQ421" s="15"/>
      <c r="AR421" s="15"/>
      <c r="AS421" s="15"/>
      <c r="AT421" s="15"/>
      <c r="AU421" s="15"/>
      <c r="AV421" s="15"/>
      <c r="AW421" s="15"/>
      <c r="AX421" s="15"/>
      <c r="AY421" s="15"/>
      <c r="AZ421" s="15"/>
      <c r="BA421" s="15"/>
      <c r="BB421" s="15"/>
      <c r="BC421" s="15"/>
      <c r="BD421" s="15"/>
      <c r="BE421" s="15"/>
      <c r="BF421" s="15"/>
      <c r="BG421" s="15"/>
      <c r="BH421" s="15"/>
      <c r="BI421" s="15"/>
      <c r="BJ421" s="15"/>
      <c r="BK421" s="15"/>
      <c r="BL421" s="15"/>
      <c r="BM421" s="15"/>
      <c r="BN421" s="15"/>
      <c r="BO421" s="15"/>
      <c r="BP421" s="15"/>
      <c r="BQ421" s="15"/>
      <c r="BR421" s="15"/>
      <c r="BS421" s="15"/>
      <c r="BT421" s="15"/>
      <c r="BU421" s="15"/>
      <c r="BV421" s="15"/>
      <c r="BW421" s="15"/>
      <c r="BX421" s="15"/>
      <c r="BY421" s="15"/>
      <c r="BZ421" s="15"/>
      <c r="CA421" s="15"/>
      <c r="CB421" s="15"/>
      <c r="CC421" s="15"/>
      <c r="CD421" s="15"/>
      <c r="CE421" s="15"/>
      <c r="CF421" s="15"/>
    </row>
    <row r="422" spans="3:84" ht="16.5" x14ac:dyDescent="0.35"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F422" s="15"/>
      <c r="AG422" s="15"/>
      <c r="AH422" s="15"/>
      <c r="AI422" s="15"/>
      <c r="AJ422" s="15"/>
      <c r="AK422" s="15"/>
      <c r="AL422" s="15"/>
      <c r="AM422" s="15"/>
      <c r="AN422" s="15"/>
      <c r="AO422" s="15"/>
      <c r="AP422" s="15"/>
      <c r="AQ422" s="15"/>
      <c r="AR422" s="15"/>
      <c r="AS422" s="15"/>
      <c r="AT422" s="15"/>
      <c r="AU422" s="15"/>
      <c r="AV422" s="15"/>
      <c r="AW422" s="15"/>
      <c r="AX422" s="15"/>
      <c r="AY422" s="15"/>
      <c r="AZ422" s="15"/>
      <c r="BA422" s="15"/>
      <c r="BB422" s="15"/>
      <c r="BC422" s="15"/>
      <c r="BD422" s="15"/>
      <c r="BE422" s="15"/>
      <c r="BF422" s="15"/>
      <c r="BG422" s="15"/>
      <c r="BH422" s="15"/>
      <c r="BI422" s="15"/>
      <c r="BJ422" s="15"/>
      <c r="BK422" s="15"/>
      <c r="BL422" s="15"/>
      <c r="BM422" s="15"/>
      <c r="BN422" s="15"/>
      <c r="BO422" s="15"/>
      <c r="BP422" s="15"/>
      <c r="BQ422" s="15"/>
      <c r="BR422" s="15"/>
      <c r="BS422" s="15"/>
      <c r="BT422" s="15"/>
      <c r="BU422" s="15"/>
      <c r="BV422" s="15"/>
      <c r="BW422" s="15"/>
      <c r="BX422" s="15"/>
      <c r="BY422" s="15"/>
      <c r="BZ422" s="15"/>
      <c r="CA422" s="15"/>
      <c r="CB422" s="15"/>
      <c r="CC422" s="15"/>
      <c r="CD422" s="15"/>
      <c r="CE422" s="15"/>
      <c r="CF422" s="15"/>
    </row>
    <row r="423" spans="3:84" ht="16.5" x14ac:dyDescent="0.35"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F423" s="15"/>
      <c r="AG423" s="15"/>
      <c r="AH423" s="15"/>
      <c r="AI423" s="15"/>
      <c r="AJ423" s="15"/>
      <c r="AK423" s="15"/>
      <c r="AL423" s="15"/>
      <c r="AM423" s="15"/>
      <c r="AN423" s="15"/>
      <c r="AO423" s="15"/>
      <c r="AP423" s="15"/>
      <c r="AQ423" s="15"/>
      <c r="AR423" s="15"/>
      <c r="AS423" s="15"/>
      <c r="AT423" s="15"/>
      <c r="AU423" s="15"/>
      <c r="AV423" s="15"/>
      <c r="AW423" s="15"/>
      <c r="AX423" s="15"/>
      <c r="AY423" s="15"/>
      <c r="AZ423" s="15"/>
      <c r="BA423" s="15"/>
      <c r="BB423" s="15"/>
      <c r="BC423" s="15"/>
      <c r="BD423" s="15"/>
      <c r="BE423" s="15"/>
      <c r="BF423" s="15"/>
      <c r="BG423" s="15"/>
      <c r="BH423" s="15"/>
      <c r="BI423" s="15"/>
      <c r="BJ423" s="15"/>
      <c r="BK423" s="15"/>
      <c r="BL423" s="15"/>
      <c r="BM423" s="15"/>
      <c r="BN423" s="15"/>
      <c r="BO423" s="15"/>
      <c r="BP423" s="15"/>
      <c r="BQ423" s="15"/>
      <c r="BR423" s="15"/>
      <c r="BS423" s="15"/>
      <c r="BT423" s="15"/>
      <c r="BU423" s="15"/>
      <c r="BV423" s="15"/>
      <c r="BW423" s="15"/>
      <c r="BX423" s="15"/>
      <c r="BY423" s="15"/>
      <c r="BZ423" s="15"/>
      <c r="CA423" s="15"/>
      <c r="CB423" s="15"/>
      <c r="CC423" s="15"/>
      <c r="CD423" s="15"/>
      <c r="CE423" s="15"/>
      <c r="CF423" s="15"/>
    </row>
    <row r="424" spans="3:84" ht="16.5" x14ac:dyDescent="0.35"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F424" s="15"/>
      <c r="AG424" s="15"/>
      <c r="AH424" s="15"/>
      <c r="AI424" s="15"/>
      <c r="AJ424" s="15"/>
      <c r="AK424" s="15"/>
      <c r="AL424" s="15"/>
      <c r="AM424" s="15"/>
      <c r="AN424" s="15"/>
      <c r="AO424" s="15"/>
      <c r="AP424" s="15"/>
      <c r="AQ424" s="15"/>
      <c r="AR424" s="15"/>
      <c r="AS424" s="15"/>
      <c r="AT424" s="15"/>
      <c r="AU424" s="15"/>
      <c r="AV424" s="15"/>
      <c r="AW424" s="15"/>
      <c r="AX424" s="15"/>
      <c r="AY424" s="15"/>
      <c r="AZ424" s="15"/>
      <c r="BA424" s="15"/>
      <c r="BB424" s="15"/>
      <c r="BC424" s="15"/>
      <c r="BD424" s="15"/>
      <c r="BE424" s="15"/>
      <c r="BF424" s="15"/>
      <c r="BG424" s="15"/>
      <c r="BH424" s="15"/>
      <c r="BI424" s="15"/>
      <c r="BJ424" s="15"/>
      <c r="BK424" s="15"/>
      <c r="BL424" s="15"/>
      <c r="BM424" s="15"/>
      <c r="BN424" s="15"/>
      <c r="BO424" s="15"/>
      <c r="BP424" s="15"/>
      <c r="BQ424" s="15"/>
      <c r="BR424" s="15"/>
      <c r="BS424" s="15"/>
      <c r="BT424" s="15"/>
      <c r="BU424" s="15"/>
      <c r="BV424" s="15"/>
      <c r="BW424" s="15"/>
      <c r="BX424" s="15"/>
      <c r="BY424" s="15"/>
      <c r="BZ424" s="15"/>
      <c r="CA424" s="15"/>
      <c r="CB424" s="15"/>
      <c r="CC424" s="15"/>
      <c r="CD424" s="15"/>
      <c r="CE424" s="15"/>
      <c r="CF424" s="15"/>
    </row>
    <row r="425" spans="3:84" ht="16.5" x14ac:dyDescent="0.35"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F425" s="15"/>
      <c r="AG425" s="15"/>
      <c r="AH425" s="15"/>
      <c r="AI425" s="15"/>
      <c r="AJ425" s="15"/>
      <c r="AK425" s="15"/>
      <c r="AL425" s="15"/>
      <c r="AM425" s="15"/>
      <c r="AN425" s="15"/>
      <c r="AO425" s="15"/>
      <c r="AP425" s="15"/>
      <c r="AQ425" s="15"/>
      <c r="AR425" s="15"/>
      <c r="AS425" s="15"/>
      <c r="AT425" s="15"/>
      <c r="AU425" s="15"/>
      <c r="AV425" s="15"/>
      <c r="AW425" s="15"/>
      <c r="AX425" s="15"/>
      <c r="AY425" s="15"/>
      <c r="AZ425" s="15"/>
      <c r="BA425" s="15"/>
      <c r="BB425" s="15"/>
      <c r="BC425" s="15"/>
      <c r="BD425" s="15"/>
      <c r="BE425" s="15"/>
      <c r="BF425" s="15"/>
      <c r="BG425" s="15"/>
      <c r="BH425" s="15"/>
      <c r="BI425" s="15"/>
      <c r="BJ425" s="15"/>
      <c r="BK425" s="15"/>
      <c r="BL425" s="15"/>
      <c r="BM425" s="15"/>
      <c r="BN425" s="15"/>
      <c r="BO425" s="15"/>
      <c r="BP425" s="15"/>
      <c r="BQ425" s="15"/>
      <c r="BR425" s="15"/>
      <c r="BS425" s="15"/>
      <c r="BT425" s="15"/>
      <c r="BU425" s="15"/>
      <c r="BV425" s="15"/>
      <c r="BW425" s="15"/>
      <c r="BX425" s="15"/>
      <c r="BY425" s="15"/>
      <c r="BZ425" s="15"/>
      <c r="CA425" s="15"/>
      <c r="CB425" s="15"/>
      <c r="CC425" s="15"/>
      <c r="CD425" s="15"/>
      <c r="CE425" s="15"/>
      <c r="CF425" s="15"/>
    </row>
    <row r="426" spans="3:84" ht="16.5" x14ac:dyDescent="0.35"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F426" s="15"/>
      <c r="AG426" s="15"/>
      <c r="AH426" s="15"/>
      <c r="AI426" s="15"/>
      <c r="AJ426" s="15"/>
      <c r="AK426" s="15"/>
      <c r="AL426" s="15"/>
      <c r="AM426" s="15"/>
      <c r="AN426" s="15"/>
      <c r="AO426" s="15"/>
      <c r="AP426" s="15"/>
      <c r="AQ426" s="15"/>
      <c r="AR426" s="15"/>
      <c r="AS426" s="15"/>
      <c r="AT426" s="15"/>
      <c r="AU426" s="15"/>
      <c r="AV426" s="15"/>
      <c r="AW426" s="15"/>
      <c r="AX426" s="15"/>
      <c r="AY426" s="15"/>
      <c r="AZ426" s="15"/>
      <c r="BA426" s="15"/>
      <c r="BB426" s="15"/>
      <c r="BC426" s="15"/>
      <c r="BD426" s="15"/>
      <c r="BE426" s="15"/>
      <c r="BF426" s="15"/>
      <c r="BG426" s="15"/>
      <c r="BH426" s="15"/>
      <c r="BI426" s="15"/>
      <c r="BJ426" s="15"/>
      <c r="BK426" s="15"/>
      <c r="BL426" s="15"/>
      <c r="BM426" s="15"/>
      <c r="BN426" s="15"/>
      <c r="BO426" s="15"/>
      <c r="BP426" s="15"/>
      <c r="BQ426" s="15"/>
      <c r="BR426" s="15"/>
      <c r="BS426" s="15"/>
      <c r="BT426" s="15"/>
      <c r="BU426" s="15"/>
      <c r="BV426" s="15"/>
      <c r="BW426" s="15"/>
      <c r="BX426" s="15"/>
      <c r="BY426" s="15"/>
      <c r="BZ426" s="15"/>
      <c r="CA426" s="15"/>
      <c r="CB426" s="15"/>
      <c r="CC426" s="15"/>
      <c r="CD426" s="15"/>
      <c r="CE426" s="15"/>
      <c r="CF426" s="15"/>
    </row>
    <row r="427" spans="3:84" ht="16.5" x14ac:dyDescent="0.35"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F427" s="15"/>
      <c r="AG427" s="15"/>
      <c r="AH427" s="15"/>
      <c r="AI427" s="15"/>
      <c r="AJ427" s="15"/>
      <c r="AK427" s="15"/>
      <c r="AL427" s="15"/>
      <c r="AM427" s="15"/>
      <c r="AN427" s="15"/>
      <c r="AO427" s="15"/>
      <c r="AP427" s="15"/>
      <c r="AQ427" s="15"/>
      <c r="AR427" s="15"/>
      <c r="AS427" s="15"/>
      <c r="AT427" s="15"/>
      <c r="AU427" s="15"/>
      <c r="AV427" s="15"/>
      <c r="AW427" s="15"/>
      <c r="AX427" s="15"/>
      <c r="AY427" s="15"/>
      <c r="AZ427" s="15"/>
      <c r="BA427" s="15"/>
      <c r="BB427" s="15"/>
      <c r="BC427" s="15"/>
      <c r="BD427" s="15"/>
      <c r="BE427" s="15"/>
      <c r="BF427" s="15"/>
      <c r="BG427" s="15"/>
      <c r="BH427" s="15"/>
      <c r="BI427" s="15"/>
      <c r="BJ427" s="15"/>
      <c r="BK427" s="15"/>
      <c r="BL427" s="15"/>
      <c r="BM427" s="15"/>
      <c r="BN427" s="15"/>
      <c r="BO427" s="15"/>
      <c r="BP427" s="15"/>
      <c r="BQ427" s="15"/>
      <c r="BR427" s="15"/>
      <c r="BS427" s="15"/>
      <c r="BT427" s="15"/>
      <c r="BU427" s="15"/>
      <c r="BV427" s="15"/>
      <c r="BW427" s="15"/>
      <c r="BX427" s="15"/>
      <c r="BY427" s="15"/>
      <c r="BZ427" s="15"/>
      <c r="CA427" s="15"/>
      <c r="CB427" s="15"/>
      <c r="CC427" s="15"/>
      <c r="CD427" s="15"/>
      <c r="CE427" s="15"/>
      <c r="CF427" s="15"/>
    </row>
    <row r="428" spans="3:84" ht="16.5" x14ac:dyDescent="0.35"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F428" s="15"/>
      <c r="AG428" s="15"/>
      <c r="AH428" s="15"/>
      <c r="AI428" s="15"/>
      <c r="AJ428" s="15"/>
      <c r="AK428" s="15"/>
      <c r="AL428" s="15"/>
      <c r="AM428" s="15"/>
      <c r="AN428" s="15"/>
      <c r="AO428" s="15"/>
      <c r="AP428" s="15"/>
      <c r="AQ428" s="15"/>
      <c r="AR428" s="15"/>
      <c r="AS428" s="15"/>
      <c r="AT428" s="15"/>
      <c r="AU428" s="15"/>
      <c r="AV428" s="15"/>
      <c r="AW428" s="15"/>
      <c r="AX428" s="15"/>
      <c r="AY428" s="15"/>
      <c r="AZ428" s="15"/>
      <c r="BA428" s="15"/>
      <c r="BB428" s="15"/>
      <c r="BC428" s="15"/>
      <c r="BD428" s="15"/>
      <c r="BE428" s="15"/>
      <c r="BF428" s="15"/>
      <c r="BG428" s="15"/>
      <c r="BH428" s="15"/>
      <c r="BI428" s="15"/>
      <c r="BJ428" s="15"/>
      <c r="BK428" s="15"/>
      <c r="BL428" s="15"/>
      <c r="BM428" s="15"/>
      <c r="BN428" s="15"/>
      <c r="BO428" s="15"/>
      <c r="BP428" s="15"/>
      <c r="BQ428" s="15"/>
      <c r="BR428" s="15"/>
      <c r="BS428" s="15"/>
      <c r="BT428" s="15"/>
      <c r="BU428" s="15"/>
      <c r="BV428" s="15"/>
      <c r="BW428" s="15"/>
      <c r="BX428" s="15"/>
      <c r="BY428" s="15"/>
      <c r="BZ428" s="15"/>
      <c r="CA428" s="15"/>
      <c r="CB428" s="15"/>
      <c r="CC428" s="15"/>
      <c r="CD428" s="15"/>
      <c r="CE428" s="15"/>
      <c r="CF428" s="15"/>
    </row>
    <row r="429" spans="3:84" ht="16.5" x14ac:dyDescent="0.35"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F429" s="15"/>
      <c r="AG429" s="15"/>
      <c r="AH429" s="15"/>
      <c r="AI429" s="15"/>
      <c r="AJ429" s="15"/>
      <c r="AK429" s="15"/>
      <c r="AL429" s="15"/>
      <c r="AM429" s="15"/>
      <c r="AN429" s="15"/>
      <c r="AO429" s="15"/>
      <c r="AP429" s="15"/>
      <c r="AQ429" s="15"/>
      <c r="AR429" s="15"/>
      <c r="AS429" s="15"/>
      <c r="AT429" s="15"/>
      <c r="AU429" s="15"/>
      <c r="AV429" s="15"/>
      <c r="AW429" s="15"/>
      <c r="AX429" s="15"/>
      <c r="AY429" s="15"/>
      <c r="AZ429" s="15"/>
      <c r="BA429" s="15"/>
      <c r="BB429" s="15"/>
      <c r="BC429" s="15"/>
      <c r="BD429" s="15"/>
      <c r="BE429" s="15"/>
      <c r="BF429" s="15"/>
      <c r="BG429" s="15"/>
      <c r="BH429" s="15"/>
      <c r="BI429" s="15"/>
      <c r="BJ429" s="15"/>
      <c r="BK429" s="15"/>
      <c r="BL429" s="15"/>
      <c r="BM429" s="15"/>
      <c r="BN429" s="15"/>
      <c r="BO429" s="15"/>
      <c r="BP429" s="15"/>
      <c r="BQ429" s="15"/>
      <c r="BR429" s="15"/>
      <c r="BS429" s="15"/>
      <c r="BT429" s="15"/>
      <c r="BU429" s="15"/>
      <c r="BV429" s="15"/>
      <c r="BW429" s="15"/>
      <c r="BX429" s="15"/>
      <c r="BY429" s="15"/>
      <c r="BZ429" s="15"/>
      <c r="CA429" s="15"/>
      <c r="CB429" s="15"/>
      <c r="CC429" s="15"/>
      <c r="CD429" s="15"/>
      <c r="CE429" s="15"/>
      <c r="CF429" s="15"/>
    </row>
    <row r="430" spans="3:84" ht="16.5" x14ac:dyDescent="0.35"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F430" s="15"/>
      <c r="AG430" s="15"/>
      <c r="AH430" s="15"/>
      <c r="AI430" s="15"/>
      <c r="AJ430" s="15"/>
      <c r="AK430" s="15"/>
      <c r="AL430" s="15"/>
      <c r="AM430" s="15"/>
      <c r="AN430" s="15"/>
      <c r="AO430" s="15"/>
      <c r="AP430" s="15"/>
      <c r="AQ430" s="15"/>
      <c r="AR430" s="15"/>
      <c r="AS430" s="15"/>
      <c r="AT430" s="15"/>
      <c r="AU430" s="15"/>
      <c r="AV430" s="15"/>
      <c r="AW430" s="15"/>
      <c r="AX430" s="15"/>
      <c r="AY430" s="15"/>
      <c r="AZ430" s="15"/>
      <c r="BA430" s="15"/>
      <c r="BB430" s="15"/>
      <c r="BC430" s="15"/>
      <c r="BD430" s="15"/>
      <c r="BE430" s="15"/>
      <c r="BF430" s="15"/>
      <c r="BG430" s="15"/>
      <c r="BH430" s="15"/>
      <c r="BI430" s="15"/>
      <c r="BJ430" s="15"/>
      <c r="BK430" s="15"/>
      <c r="BL430" s="15"/>
      <c r="BM430" s="15"/>
      <c r="BN430" s="15"/>
      <c r="BO430" s="15"/>
      <c r="BP430" s="15"/>
      <c r="BQ430" s="15"/>
      <c r="BR430" s="15"/>
      <c r="BS430" s="15"/>
      <c r="BT430" s="15"/>
      <c r="BU430" s="15"/>
      <c r="BV430" s="15"/>
      <c r="BW430" s="15"/>
      <c r="BX430" s="15"/>
      <c r="BY430" s="15"/>
      <c r="BZ430" s="15"/>
      <c r="CA430" s="15"/>
      <c r="CB430" s="15"/>
      <c r="CC430" s="15"/>
      <c r="CD430" s="15"/>
      <c r="CE430" s="15"/>
      <c r="CF430" s="15"/>
    </row>
    <row r="431" spans="3:84" ht="16.5" x14ac:dyDescent="0.35"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F431" s="15"/>
      <c r="AG431" s="15"/>
      <c r="AH431" s="15"/>
      <c r="AI431" s="15"/>
      <c r="AJ431" s="15"/>
      <c r="AK431" s="15"/>
      <c r="AL431" s="15"/>
      <c r="AM431" s="15"/>
      <c r="AN431" s="15"/>
      <c r="AO431" s="15"/>
      <c r="AP431" s="15"/>
      <c r="AQ431" s="15"/>
      <c r="AR431" s="15"/>
      <c r="AS431" s="15"/>
      <c r="AT431" s="15"/>
      <c r="AU431" s="15"/>
      <c r="AV431" s="15"/>
      <c r="AW431" s="15"/>
      <c r="AX431" s="15"/>
      <c r="AY431" s="15"/>
      <c r="AZ431" s="15"/>
      <c r="BA431" s="15"/>
      <c r="BB431" s="15"/>
      <c r="BC431" s="15"/>
      <c r="BD431" s="15"/>
      <c r="BE431" s="15"/>
      <c r="BF431" s="15"/>
      <c r="BG431" s="15"/>
      <c r="BH431" s="15"/>
      <c r="BI431" s="15"/>
      <c r="BJ431" s="15"/>
      <c r="BK431" s="15"/>
      <c r="BL431" s="15"/>
      <c r="BM431" s="15"/>
      <c r="BN431" s="15"/>
      <c r="BO431" s="15"/>
      <c r="BP431" s="15"/>
      <c r="BQ431" s="15"/>
      <c r="BR431" s="15"/>
      <c r="BS431" s="15"/>
      <c r="BT431" s="15"/>
      <c r="BU431" s="15"/>
      <c r="BV431" s="15"/>
      <c r="BW431" s="15"/>
      <c r="BX431" s="15"/>
      <c r="BY431" s="15"/>
      <c r="BZ431" s="15"/>
      <c r="CA431" s="15"/>
      <c r="CB431" s="15"/>
      <c r="CC431" s="15"/>
      <c r="CD431" s="15"/>
      <c r="CE431" s="15"/>
      <c r="CF431" s="15"/>
    </row>
    <row r="432" spans="3:84" ht="16.5" x14ac:dyDescent="0.35"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F432" s="15"/>
      <c r="AG432" s="15"/>
      <c r="AH432" s="15"/>
      <c r="AI432" s="15"/>
      <c r="AJ432" s="15"/>
      <c r="AK432" s="15"/>
      <c r="AL432" s="15"/>
      <c r="AM432" s="15"/>
      <c r="AN432" s="15"/>
      <c r="AO432" s="15"/>
      <c r="AP432" s="15"/>
      <c r="AQ432" s="15"/>
      <c r="AR432" s="15"/>
      <c r="AS432" s="15"/>
      <c r="AT432" s="15"/>
      <c r="AU432" s="15"/>
      <c r="AV432" s="15"/>
      <c r="AW432" s="15"/>
      <c r="AX432" s="15"/>
      <c r="AY432" s="15"/>
      <c r="AZ432" s="15"/>
      <c r="BA432" s="15"/>
      <c r="BB432" s="15"/>
      <c r="BC432" s="15"/>
      <c r="BD432" s="15"/>
      <c r="BE432" s="15"/>
      <c r="BF432" s="15"/>
      <c r="BG432" s="15"/>
      <c r="BH432" s="15"/>
      <c r="BI432" s="15"/>
      <c r="BJ432" s="15"/>
      <c r="BK432" s="15"/>
      <c r="BL432" s="15"/>
      <c r="BM432" s="15"/>
      <c r="BN432" s="15"/>
      <c r="BO432" s="15"/>
      <c r="BP432" s="15"/>
      <c r="BQ432" s="15"/>
      <c r="BR432" s="15"/>
      <c r="BS432" s="15"/>
      <c r="BT432" s="15"/>
      <c r="BU432" s="15"/>
      <c r="BV432" s="15"/>
      <c r="BW432" s="15"/>
      <c r="BX432" s="15"/>
      <c r="BY432" s="15"/>
      <c r="BZ432" s="15"/>
      <c r="CA432" s="15"/>
      <c r="CB432" s="15"/>
      <c r="CC432" s="15"/>
      <c r="CD432" s="15"/>
      <c r="CE432" s="15"/>
      <c r="CF432" s="15"/>
    </row>
    <row r="433" spans="3:84" ht="16.5" x14ac:dyDescent="0.35"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F433" s="15"/>
      <c r="AG433" s="15"/>
      <c r="AH433" s="15"/>
      <c r="AI433" s="15"/>
      <c r="AJ433" s="15"/>
      <c r="AK433" s="15"/>
      <c r="AL433" s="15"/>
      <c r="AM433" s="15"/>
      <c r="AN433" s="15"/>
      <c r="AO433" s="15"/>
      <c r="AP433" s="15"/>
      <c r="AQ433" s="15"/>
      <c r="AR433" s="15"/>
      <c r="AS433" s="15"/>
      <c r="AT433" s="15"/>
      <c r="AU433" s="15"/>
      <c r="AV433" s="15"/>
      <c r="AW433" s="15"/>
      <c r="AX433" s="15"/>
      <c r="AY433" s="15"/>
      <c r="AZ433" s="15"/>
      <c r="BA433" s="15"/>
      <c r="BB433" s="15"/>
      <c r="BC433" s="15"/>
      <c r="BD433" s="15"/>
      <c r="BE433" s="15"/>
      <c r="BF433" s="15"/>
      <c r="BG433" s="15"/>
      <c r="BH433" s="15"/>
      <c r="BI433" s="15"/>
      <c r="BJ433" s="15"/>
      <c r="BK433" s="15"/>
      <c r="BL433" s="15"/>
      <c r="BM433" s="15"/>
      <c r="BN433" s="15"/>
      <c r="BO433" s="15"/>
      <c r="BP433" s="15"/>
      <c r="BQ433" s="15"/>
      <c r="BR433" s="15"/>
      <c r="BS433" s="15"/>
      <c r="BT433" s="15"/>
      <c r="BU433" s="15"/>
      <c r="BV433" s="15"/>
      <c r="BW433" s="15"/>
      <c r="BX433" s="15"/>
      <c r="BY433" s="15"/>
      <c r="BZ433" s="15"/>
      <c r="CA433" s="15"/>
      <c r="CB433" s="15"/>
      <c r="CC433" s="15"/>
      <c r="CD433" s="15"/>
      <c r="CE433" s="15"/>
      <c r="CF433" s="15"/>
    </row>
    <row r="434" spans="3:84" ht="16.5" x14ac:dyDescent="0.35"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  <c r="AH434" s="15"/>
      <c r="AI434" s="15"/>
      <c r="AJ434" s="15"/>
      <c r="AK434" s="15"/>
      <c r="AL434" s="15"/>
      <c r="AM434" s="15"/>
      <c r="AN434" s="15"/>
      <c r="AO434" s="15"/>
      <c r="AP434" s="15"/>
      <c r="AQ434" s="15"/>
      <c r="AR434" s="15"/>
      <c r="AS434" s="15"/>
      <c r="AT434" s="15"/>
      <c r="AU434" s="15"/>
      <c r="AV434" s="15"/>
      <c r="AW434" s="15"/>
      <c r="AX434" s="15"/>
      <c r="AY434" s="15"/>
      <c r="AZ434" s="15"/>
      <c r="BA434" s="15"/>
      <c r="BB434" s="15"/>
      <c r="BC434" s="15"/>
      <c r="BD434" s="15"/>
      <c r="BE434" s="15"/>
      <c r="BF434" s="15"/>
      <c r="BG434" s="15"/>
      <c r="BH434" s="15"/>
      <c r="BI434" s="15"/>
      <c r="BJ434" s="15"/>
      <c r="BK434" s="15"/>
      <c r="BL434" s="15"/>
      <c r="BM434" s="15"/>
      <c r="BN434" s="15"/>
      <c r="BO434" s="15"/>
      <c r="BP434" s="15"/>
      <c r="BQ434" s="15"/>
      <c r="BR434" s="15"/>
      <c r="BS434" s="15"/>
      <c r="BT434" s="15"/>
      <c r="BU434" s="15"/>
      <c r="BV434" s="15"/>
      <c r="BW434" s="15"/>
      <c r="BX434" s="15"/>
      <c r="BY434" s="15"/>
      <c r="BZ434" s="15"/>
      <c r="CA434" s="15"/>
      <c r="CB434" s="15"/>
      <c r="CC434" s="15"/>
      <c r="CD434" s="15"/>
      <c r="CE434" s="15"/>
      <c r="CF434" s="15"/>
    </row>
    <row r="435" spans="3:84" ht="16.5" x14ac:dyDescent="0.35"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  <c r="AH435" s="15"/>
      <c r="AI435" s="15"/>
      <c r="AJ435" s="15"/>
      <c r="AK435" s="15"/>
      <c r="AL435" s="15"/>
      <c r="AM435" s="15"/>
      <c r="AN435" s="15"/>
      <c r="AO435" s="15"/>
      <c r="AP435" s="15"/>
      <c r="AQ435" s="15"/>
      <c r="AR435" s="15"/>
      <c r="AS435" s="15"/>
      <c r="AT435" s="15"/>
      <c r="AU435" s="15"/>
      <c r="AV435" s="15"/>
      <c r="AW435" s="15"/>
      <c r="AX435" s="15"/>
      <c r="AY435" s="15"/>
      <c r="AZ435" s="15"/>
      <c r="BA435" s="15"/>
      <c r="BB435" s="15"/>
      <c r="BC435" s="15"/>
      <c r="BD435" s="15"/>
      <c r="BE435" s="15"/>
      <c r="BF435" s="15"/>
      <c r="BG435" s="15"/>
      <c r="BH435" s="15"/>
      <c r="BI435" s="15"/>
      <c r="BJ435" s="15"/>
      <c r="BK435" s="15"/>
      <c r="BL435" s="15"/>
      <c r="BM435" s="15"/>
      <c r="BN435" s="15"/>
      <c r="BO435" s="15"/>
      <c r="BP435" s="15"/>
      <c r="BQ435" s="15"/>
      <c r="BR435" s="15"/>
      <c r="BS435" s="15"/>
      <c r="BT435" s="15"/>
      <c r="BU435" s="15"/>
      <c r="BV435" s="15"/>
      <c r="BW435" s="15"/>
      <c r="BX435" s="15"/>
      <c r="BY435" s="15"/>
      <c r="BZ435" s="15"/>
      <c r="CA435" s="15"/>
      <c r="CB435" s="15"/>
      <c r="CC435" s="15"/>
      <c r="CD435" s="15"/>
      <c r="CE435" s="15"/>
      <c r="CF435" s="15"/>
    </row>
    <row r="436" spans="3:84" ht="16.5" x14ac:dyDescent="0.35"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15"/>
      <c r="AI436" s="15"/>
      <c r="AJ436" s="15"/>
      <c r="AK436" s="15"/>
      <c r="AL436" s="15"/>
      <c r="AM436" s="15"/>
      <c r="AN436" s="15"/>
      <c r="AO436" s="15"/>
      <c r="AP436" s="15"/>
      <c r="AQ436" s="15"/>
      <c r="AR436" s="15"/>
      <c r="AS436" s="15"/>
      <c r="AT436" s="15"/>
      <c r="AU436" s="15"/>
      <c r="AV436" s="15"/>
      <c r="AW436" s="15"/>
      <c r="AX436" s="15"/>
      <c r="AY436" s="15"/>
      <c r="AZ436" s="15"/>
      <c r="BA436" s="15"/>
      <c r="BB436" s="15"/>
      <c r="BC436" s="15"/>
      <c r="BD436" s="15"/>
      <c r="BE436" s="15"/>
      <c r="BF436" s="15"/>
      <c r="BG436" s="15"/>
      <c r="BH436" s="15"/>
      <c r="BI436" s="15"/>
      <c r="BJ436" s="15"/>
      <c r="BK436" s="15"/>
      <c r="BL436" s="15"/>
      <c r="BM436" s="15"/>
      <c r="BN436" s="15"/>
      <c r="BO436" s="15"/>
      <c r="BP436" s="15"/>
      <c r="BQ436" s="15"/>
      <c r="BR436" s="15"/>
      <c r="BS436" s="15"/>
      <c r="BT436" s="15"/>
      <c r="BU436" s="15"/>
      <c r="BV436" s="15"/>
      <c r="BW436" s="15"/>
      <c r="BX436" s="15"/>
      <c r="BY436" s="15"/>
      <c r="BZ436" s="15"/>
      <c r="CA436" s="15"/>
      <c r="CB436" s="15"/>
      <c r="CC436" s="15"/>
      <c r="CD436" s="15"/>
      <c r="CE436" s="15"/>
      <c r="CF436" s="15"/>
    </row>
    <row r="437" spans="3:84" ht="16.5" x14ac:dyDescent="0.35"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F437" s="15"/>
      <c r="AG437" s="15"/>
      <c r="AH437" s="15"/>
      <c r="AI437" s="15"/>
      <c r="AJ437" s="15"/>
      <c r="AK437" s="15"/>
      <c r="AL437" s="15"/>
      <c r="AM437" s="15"/>
      <c r="AN437" s="15"/>
      <c r="AO437" s="15"/>
      <c r="AP437" s="15"/>
      <c r="AQ437" s="15"/>
      <c r="AR437" s="15"/>
      <c r="AS437" s="15"/>
      <c r="AT437" s="15"/>
      <c r="AU437" s="15"/>
      <c r="AV437" s="15"/>
      <c r="AW437" s="15"/>
      <c r="AX437" s="15"/>
      <c r="AY437" s="15"/>
      <c r="AZ437" s="15"/>
      <c r="BA437" s="15"/>
      <c r="BB437" s="15"/>
      <c r="BC437" s="15"/>
      <c r="BD437" s="15"/>
      <c r="BE437" s="15"/>
      <c r="BF437" s="15"/>
      <c r="BG437" s="15"/>
      <c r="BH437" s="15"/>
      <c r="BI437" s="15"/>
      <c r="BJ437" s="15"/>
      <c r="BK437" s="15"/>
      <c r="BL437" s="15"/>
      <c r="BM437" s="15"/>
      <c r="BN437" s="15"/>
      <c r="BO437" s="15"/>
      <c r="BP437" s="15"/>
      <c r="BQ437" s="15"/>
      <c r="BR437" s="15"/>
      <c r="BS437" s="15"/>
      <c r="BT437" s="15"/>
      <c r="BU437" s="15"/>
      <c r="BV437" s="15"/>
      <c r="BW437" s="15"/>
      <c r="BX437" s="15"/>
      <c r="BY437" s="15"/>
      <c r="BZ437" s="15"/>
      <c r="CA437" s="15"/>
      <c r="CB437" s="15"/>
      <c r="CC437" s="15"/>
      <c r="CD437" s="15"/>
      <c r="CE437" s="15"/>
      <c r="CF437" s="15"/>
    </row>
    <row r="438" spans="3:84" ht="16.5" x14ac:dyDescent="0.35"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F438" s="15"/>
      <c r="AG438" s="15"/>
      <c r="AH438" s="15"/>
      <c r="AI438" s="15"/>
      <c r="AJ438" s="15"/>
      <c r="AK438" s="15"/>
      <c r="AL438" s="15"/>
      <c r="AM438" s="15"/>
      <c r="AN438" s="15"/>
      <c r="AO438" s="15"/>
      <c r="AP438" s="15"/>
      <c r="AQ438" s="15"/>
      <c r="AR438" s="15"/>
      <c r="AS438" s="15"/>
      <c r="AT438" s="15"/>
      <c r="AU438" s="15"/>
      <c r="AV438" s="15"/>
      <c r="AW438" s="15"/>
      <c r="AX438" s="15"/>
      <c r="AY438" s="15"/>
      <c r="AZ438" s="15"/>
      <c r="BA438" s="15"/>
      <c r="BB438" s="15"/>
      <c r="BC438" s="15"/>
      <c r="BD438" s="15"/>
      <c r="BE438" s="15"/>
      <c r="BF438" s="15"/>
      <c r="BG438" s="15"/>
      <c r="BH438" s="15"/>
      <c r="BI438" s="15"/>
      <c r="BJ438" s="15"/>
      <c r="BK438" s="15"/>
      <c r="BL438" s="15"/>
      <c r="BM438" s="15"/>
      <c r="BN438" s="15"/>
      <c r="BO438" s="15"/>
      <c r="BP438" s="15"/>
      <c r="BQ438" s="15"/>
      <c r="BR438" s="15"/>
      <c r="BS438" s="15"/>
      <c r="BT438" s="15"/>
      <c r="BU438" s="15"/>
      <c r="BV438" s="15"/>
      <c r="BW438" s="15"/>
      <c r="BX438" s="15"/>
      <c r="BY438" s="15"/>
      <c r="BZ438" s="15"/>
      <c r="CA438" s="15"/>
      <c r="CB438" s="15"/>
      <c r="CC438" s="15"/>
      <c r="CD438" s="15"/>
      <c r="CE438" s="15"/>
      <c r="CF438" s="15"/>
    </row>
    <row r="439" spans="3:84" ht="16.5" x14ac:dyDescent="0.35"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F439" s="15"/>
      <c r="AG439" s="15"/>
      <c r="AH439" s="15"/>
      <c r="AI439" s="15"/>
      <c r="AJ439" s="15"/>
      <c r="AK439" s="15"/>
      <c r="AL439" s="15"/>
      <c r="AM439" s="15"/>
      <c r="AN439" s="15"/>
      <c r="AO439" s="15"/>
      <c r="AP439" s="15"/>
      <c r="AQ439" s="15"/>
      <c r="AR439" s="15"/>
      <c r="AS439" s="15"/>
      <c r="AT439" s="15"/>
      <c r="AU439" s="15"/>
      <c r="AV439" s="15"/>
      <c r="AW439" s="15"/>
      <c r="AX439" s="15"/>
      <c r="AY439" s="15"/>
      <c r="AZ439" s="15"/>
      <c r="BA439" s="15"/>
      <c r="BB439" s="15"/>
      <c r="BC439" s="15"/>
      <c r="BD439" s="15"/>
      <c r="BE439" s="15"/>
      <c r="BF439" s="15"/>
      <c r="BG439" s="15"/>
      <c r="BH439" s="15"/>
      <c r="BI439" s="15"/>
      <c r="BJ439" s="15"/>
      <c r="BK439" s="15"/>
      <c r="BL439" s="15"/>
      <c r="BM439" s="15"/>
      <c r="BN439" s="15"/>
      <c r="BO439" s="15"/>
      <c r="BP439" s="15"/>
      <c r="BQ439" s="15"/>
      <c r="BR439" s="15"/>
      <c r="BS439" s="15"/>
      <c r="BT439" s="15"/>
      <c r="BU439" s="15"/>
      <c r="BV439" s="15"/>
      <c r="BW439" s="15"/>
      <c r="BX439" s="15"/>
      <c r="BY439" s="15"/>
      <c r="BZ439" s="15"/>
      <c r="CA439" s="15"/>
      <c r="CB439" s="15"/>
      <c r="CC439" s="15"/>
      <c r="CD439" s="15"/>
      <c r="CE439" s="15"/>
      <c r="CF439" s="15"/>
    </row>
    <row r="440" spans="3:84" ht="16.5" x14ac:dyDescent="0.35"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F440" s="15"/>
      <c r="AG440" s="15"/>
      <c r="AH440" s="15"/>
      <c r="AI440" s="15"/>
      <c r="AJ440" s="15"/>
      <c r="AK440" s="15"/>
      <c r="AL440" s="15"/>
      <c r="AM440" s="15"/>
      <c r="AN440" s="15"/>
      <c r="AO440" s="15"/>
      <c r="AP440" s="15"/>
      <c r="AQ440" s="15"/>
      <c r="AR440" s="15"/>
      <c r="AS440" s="15"/>
      <c r="AT440" s="15"/>
      <c r="AU440" s="15"/>
      <c r="AV440" s="15"/>
      <c r="AW440" s="15"/>
      <c r="AX440" s="15"/>
      <c r="AY440" s="15"/>
      <c r="AZ440" s="15"/>
      <c r="BA440" s="15"/>
      <c r="BB440" s="15"/>
      <c r="BC440" s="15"/>
      <c r="BD440" s="15"/>
      <c r="BE440" s="15"/>
      <c r="BF440" s="15"/>
      <c r="BG440" s="15"/>
      <c r="BH440" s="15"/>
      <c r="BI440" s="15"/>
      <c r="BJ440" s="15"/>
      <c r="BK440" s="15"/>
      <c r="BL440" s="15"/>
      <c r="BM440" s="15"/>
      <c r="BN440" s="15"/>
      <c r="BO440" s="15"/>
      <c r="BP440" s="15"/>
      <c r="BQ440" s="15"/>
      <c r="BR440" s="15"/>
      <c r="BS440" s="15"/>
      <c r="BT440" s="15"/>
      <c r="BU440" s="15"/>
      <c r="BV440" s="15"/>
      <c r="BW440" s="15"/>
      <c r="BX440" s="15"/>
      <c r="BY440" s="15"/>
      <c r="BZ440" s="15"/>
      <c r="CA440" s="15"/>
      <c r="CB440" s="15"/>
      <c r="CC440" s="15"/>
      <c r="CD440" s="15"/>
      <c r="CE440" s="15"/>
      <c r="CF440" s="15"/>
    </row>
    <row r="441" spans="3:84" ht="16.5" x14ac:dyDescent="0.35"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F441" s="15"/>
      <c r="AG441" s="15"/>
      <c r="AH441" s="15"/>
      <c r="AI441" s="15"/>
      <c r="AJ441" s="15"/>
      <c r="AK441" s="15"/>
      <c r="AL441" s="15"/>
      <c r="AM441" s="15"/>
      <c r="AN441" s="15"/>
      <c r="AO441" s="15"/>
      <c r="AP441" s="15"/>
      <c r="AQ441" s="15"/>
      <c r="AR441" s="15"/>
      <c r="AS441" s="15"/>
      <c r="AT441" s="15"/>
      <c r="AU441" s="15"/>
      <c r="AV441" s="15"/>
      <c r="AW441" s="15"/>
      <c r="AX441" s="15"/>
      <c r="AY441" s="15"/>
      <c r="AZ441" s="15"/>
      <c r="BA441" s="15"/>
      <c r="BB441" s="15"/>
      <c r="BC441" s="15"/>
      <c r="BD441" s="15"/>
      <c r="BE441" s="15"/>
      <c r="BF441" s="15"/>
      <c r="BG441" s="15"/>
      <c r="BH441" s="15"/>
      <c r="BI441" s="15"/>
      <c r="BJ441" s="15"/>
      <c r="BK441" s="15"/>
      <c r="BL441" s="15"/>
      <c r="BM441" s="15"/>
      <c r="BN441" s="15"/>
      <c r="BO441" s="15"/>
      <c r="BP441" s="15"/>
      <c r="BQ441" s="15"/>
      <c r="BR441" s="15"/>
      <c r="BS441" s="15"/>
      <c r="BT441" s="15"/>
      <c r="BU441" s="15"/>
      <c r="BV441" s="15"/>
      <c r="BW441" s="15"/>
      <c r="BX441" s="15"/>
      <c r="BY441" s="15"/>
      <c r="BZ441" s="15"/>
      <c r="CA441" s="15"/>
      <c r="CB441" s="15"/>
      <c r="CC441" s="15"/>
      <c r="CD441" s="15"/>
      <c r="CE441" s="15"/>
      <c r="CF441" s="15"/>
    </row>
    <row r="442" spans="3:84" ht="16.5" x14ac:dyDescent="0.35"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F442" s="15"/>
      <c r="AG442" s="15"/>
      <c r="AH442" s="15"/>
      <c r="AI442" s="15"/>
      <c r="AJ442" s="15"/>
      <c r="AK442" s="15"/>
      <c r="AL442" s="15"/>
      <c r="AM442" s="15"/>
      <c r="AN442" s="15"/>
      <c r="AO442" s="15"/>
      <c r="AP442" s="15"/>
      <c r="AQ442" s="15"/>
      <c r="AR442" s="15"/>
      <c r="AS442" s="15"/>
      <c r="AT442" s="15"/>
      <c r="AU442" s="15"/>
      <c r="AV442" s="15"/>
      <c r="AW442" s="15"/>
      <c r="AX442" s="15"/>
      <c r="AY442" s="15"/>
      <c r="AZ442" s="15"/>
      <c r="BA442" s="15"/>
      <c r="BB442" s="15"/>
      <c r="BC442" s="15"/>
      <c r="BD442" s="15"/>
      <c r="BE442" s="15"/>
      <c r="BF442" s="15"/>
      <c r="BG442" s="15"/>
      <c r="BH442" s="15"/>
      <c r="BI442" s="15"/>
      <c r="BJ442" s="15"/>
      <c r="BK442" s="15"/>
      <c r="BL442" s="15"/>
      <c r="BM442" s="15"/>
      <c r="BN442" s="15"/>
      <c r="BO442" s="15"/>
      <c r="BP442" s="15"/>
      <c r="BQ442" s="15"/>
      <c r="BR442" s="15"/>
      <c r="BS442" s="15"/>
      <c r="BT442" s="15"/>
      <c r="BU442" s="15"/>
      <c r="BV442" s="15"/>
      <c r="BW442" s="15"/>
      <c r="BX442" s="15"/>
      <c r="BY442" s="15"/>
      <c r="BZ442" s="15"/>
      <c r="CA442" s="15"/>
      <c r="CB442" s="15"/>
      <c r="CC442" s="15"/>
      <c r="CD442" s="15"/>
      <c r="CE442" s="15"/>
      <c r="CF442" s="15"/>
    </row>
    <row r="443" spans="3:84" ht="16.5" x14ac:dyDescent="0.35"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F443" s="15"/>
      <c r="AG443" s="15"/>
      <c r="AH443" s="15"/>
      <c r="AI443" s="15"/>
      <c r="AJ443" s="15"/>
      <c r="AK443" s="15"/>
      <c r="AL443" s="15"/>
      <c r="AM443" s="15"/>
      <c r="AN443" s="15"/>
      <c r="AO443" s="15"/>
      <c r="AP443" s="15"/>
      <c r="AQ443" s="15"/>
      <c r="AR443" s="15"/>
      <c r="AS443" s="15"/>
      <c r="AT443" s="15"/>
      <c r="AU443" s="15"/>
      <c r="AV443" s="15"/>
      <c r="AW443" s="15"/>
      <c r="AX443" s="15"/>
      <c r="AY443" s="15"/>
      <c r="AZ443" s="15"/>
      <c r="BA443" s="15"/>
      <c r="BB443" s="15"/>
      <c r="BC443" s="15"/>
      <c r="BD443" s="15"/>
      <c r="BE443" s="15"/>
      <c r="BF443" s="15"/>
      <c r="BG443" s="15"/>
      <c r="BH443" s="15"/>
      <c r="BI443" s="15"/>
      <c r="BJ443" s="15"/>
      <c r="BK443" s="15"/>
      <c r="BL443" s="15"/>
      <c r="BM443" s="15"/>
      <c r="BN443" s="15"/>
      <c r="BO443" s="15"/>
      <c r="BP443" s="15"/>
      <c r="BQ443" s="15"/>
      <c r="BR443" s="15"/>
      <c r="BS443" s="15"/>
      <c r="BT443" s="15"/>
      <c r="BU443" s="15"/>
      <c r="BV443" s="15"/>
      <c r="BW443" s="15"/>
      <c r="BX443" s="15"/>
      <c r="BY443" s="15"/>
      <c r="BZ443" s="15"/>
      <c r="CA443" s="15"/>
      <c r="CB443" s="15"/>
      <c r="CC443" s="15"/>
      <c r="CD443" s="15"/>
      <c r="CE443" s="15"/>
      <c r="CF443" s="15"/>
    </row>
    <row r="444" spans="3:84" ht="16.5" x14ac:dyDescent="0.35"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F444" s="15"/>
      <c r="AG444" s="15"/>
      <c r="AH444" s="15"/>
      <c r="AI444" s="15"/>
      <c r="AJ444" s="15"/>
      <c r="AK444" s="15"/>
      <c r="AL444" s="15"/>
      <c r="AM444" s="15"/>
      <c r="AN444" s="15"/>
      <c r="AO444" s="15"/>
      <c r="AP444" s="15"/>
      <c r="AQ444" s="15"/>
      <c r="AR444" s="15"/>
      <c r="AS444" s="15"/>
      <c r="AT444" s="15"/>
      <c r="AU444" s="15"/>
      <c r="AV444" s="15"/>
      <c r="AW444" s="15"/>
      <c r="AX444" s="15"/>
      <c r="AY444" s="15"/>
      <c r="AZ444" s="15"/>
      <c r="BA444" s="15"/>
      <c r="BB444" s="15"/>
      <c r="BC444" s="15"/>
      <c r="BD444" s="15"/>
      <c r="BE444" s="15"/>
      <c r="BF444" s="15"/>
      <c r="BG444" s="15"/>
      <c r="BH444" s="15"/>
      <c r="BI444" s="15"/>
      <c r="BJ444" s="15"/>
      <c r="BK444" s="15"/>
      <c r="BL444" s="15"/>
      <c r="BM444" s="15"/>
      <c r="BN444" s="15"/>
      <c r="BO444" s="15"/>
      <c r="BP444" s="15"/>
      <c r="BQ444" s="15"/>
      <c r="BR444" s="15"/>
      <c r="BS444" s="15"/>
      <c r="BT444" s="15"/>
      <c r="BU444" s="15"/>
      <c r="BV444" s="15"/>
      <c r="BW444" s="15"/>
      <c r="BX444" s="15"/>
      <c r="BY444" s="15"/>
      <c r="BZ444" s="15"/>
      <c r="CA444" s="15"/>
      <c r="CB444" s="15"/>
      <c r="CC444" s="15"/>
      <c r="CD444" s="15"/>
      <c r="CE444" s="15"/>
      <c r="CF444" s="15"/>
    </row>
    <row r="445" spans="3:84" ht="16.5" x14ac:dyDescent="0.35"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F445" s="15"/>
      <c r="AG445" s="15"/>
      <c r="AH445" s="15"/>
      <c r="AI445" s="15"/>
      <c r="AJ445" s="15"/>
      <c r="AK445" s="15"/>
      <c r="AL445" s="15"/>
      <c r="AM445" s="15"/>
      <c r="AN445" s="15"/>
      <c r="AO445" s="15"/>
      <c r="AP445" s="15"/>
      <c r="AQ445" s="15"/>
      <c r="AR445" s="15"/>
      <c r="AS445" s="15"/>
      <c r="AT445" s="15"/>
      <c r="AU445" s="15"/>
      <c r="AV445" s="15"/>
      <c r="AW445" s="15"/>
      <c r="AX445" s="15"/>
      <c r="AY445" s="15"/>
      <c r="AZ445" s="15"/>
      <c r="BA445" s="15"/>
      <c r="BB445" s="15"/>
      <c r="BC445" s="15"/>
      <c r="BD445" s="15"/>
      <c r="BE445" s="15"/>
      <c r="BF445" s="15"/>
      <c r="BG445" s="15"/>
      <c r="BH445" s="15"/>
      <c r="BI445" s="15"/>
      <c r="BJ445" s="15"/>
      <c r="BK445" s="15"/>
      <c r="BL445" s="15"/>
      <c r="BM445" s="15"/>
      <c r="BN445" s="15"/>
      <c r="BO445" s="15"/>
      <c r="BP445" s="15"/>
      <c r="BQ445" s="15"/>
      <c r="BR445" s="15"/>
      <c r="BS445" s="15"/>
      <c r="BT445" s="15"/>
      <c r="BU445" s="15"/>
      <c r="BV445" s="15"/>
      <c r="BW445" s="15"/>
      <c r="BX445" s="15"/>
      <c r="BY445" s="15"/>
      <c r="BZ445" s="15"/>
      <c r="CA445" s="15"/>
      <c r="CB445" s="15"/>
      <c r="CC445" s="15"/>
      <c r="CD445" s="15"/>
      <c r="CE445" s="15"/>
      <c r="CF445" s="15"/>
    </row>
    <row r="446" spans="3:84" ht="16.5" x14ac:dyDescent="0.35"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F446" s="15"/>
      <c r="AG446" s="15"/>
      <c r="AH446" s="15"/>
      <c r="AI446" s="15"/>
      <c r="AJ446" s="15"/>
      <c r="AK446" s="15"/>
      <c r="AL446" s="15"/>
      <c r="AM446" s="15"/>
      <c r="AN446" s="15"/>
      <c r="AO446" s="15"/>
      <c r="AP446" s="15"/>
      <c r="AQ446" s="15"/>
      <c r="AR446" s="15"/>
      <c r="AS446" s="15"/>
      <c r="AT446" s="15"/>
      <c r="AU446" s="15"/>
      <c r="AV446" s="15"/>
      <c r="AW446" s="15"/>
      <c r="AX446" s="15"/>
      <c r="AY446" s="15"/>
      <c r="AZ446" s="15"/>
      <c r="BA446" s="15"/>
      <c r="BB446" s="15"/>
      <c r="BC446" s="15"/>
      <c r="BD446" s="15"/>
      <c r="BE446" s="15"/>
      <c r="BF446" s="15"/>
      <c r="BG446" s="15"/>
      <c r="BH446" s="15"/>
      <c r="BI446" s="15"/>
      <c r="BJ446" s="15"/>
      <c r="BK446" s="15"/>
      <c r="BL446" s="15"/>
      <c r="BM446" s="15"/>
      <c r="BN446" s="15"/>
      <c r="BO446" s="15"/>
      <c r="BP446" s="15"/>
      <c r="BQ446" s="15"/>
      <c r="BR446" s="15"/>
      <c r="BS446" s="15"/>
      <c r="BT446" s="15"/>
      <c r="BU446" s="15"/>
      <c r="BV446" s="15"/>
      <c r="BW446" s="15"/>
      <c r="BX446" s="15"/>
      <c r="BY446" s="15"/>
      <c r="BZ446" s="15"/>
      <c r="CA446" s="15"/>
      <c r="CB446" s="15"/>
      <c r="CC446" s="15"/>
      <c r="CD446" s="15"/>
      <c r="CE446" s="15"/>
      <c r="CF446" s="15"/>
    </row>
    <row r="447" spans="3:84" ht="16.5" x14ac:dyDescent="0.35"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F447" s="15"/>
      <c r="AG447" s="15"/>
      <c r="AH447" s="15"/>
      <c r="AI447" s="15"/>
      <c r="AJ447" s="15"/>
      <c r="AK447" s="15"/>
      <c r="AL447" s="15"/>
      <c r="AM447" s="15"/>
      <c r="AN447" s="15"/>
      <c r="AO447" s="15"/>
      <c r="AP447" s="15"/>
      <c r="AQ447" s="15"/>
      <c r="AR447" s="15"/>
      <c r="AS447" s="15"/>
      <c r="AT447" s="15"/>
      <c r="AU447" s="15"/>
      <c r="AV447" s="15"/>
      <c r="AW447" s="15"/>
      <c r="AX447" s="15"/>
      <c r="AY447" s="15"/>
      <c r="AZ447" s="15"/>
      <c r="BA447" s="15"/>
      <c r="BB447" s="15"/>
      <c r="BC447" s="15"/>
      <c r="BD447" s="15"/>
      <c r="BE447" s="15"/>
      <c r="BF447" s="15"/>
      <c r="BG447" s="15"/>
      <c r="BH447" s="15"/>
      <c r="BI447" s="15"/>
      <c r="BJ447" s="15"/>
      <c r="BK447" s="15"/>
      <c r="BL447" s="15"/>
      <c r="BM447" s="15"/>
      <c r="BN447" s="15"/>
      <c r="BO447" s="15"/>
      <c r="BP447" s="15"/>
      <c r="BQ447" s="15"/>
      <c r="BR447" s="15"/>
      <c r="BS447" s="15"/>
      <c r="BT447" s="15"/>
      <c r="BU447" s="15"/>
      <c r="BV447" s="15"/>
      <c r="BW447" s="15"/>
      <c r="BX447" s="15"/>
      <c r="BY447" s="15"/>
      <c r="BZ447" s="15"/>
      <c r="CA447" s="15"/>
      <c r="CB447" s="15"/>
      <c r="CC447" s="15"/>
      <c r="CD447" s="15"/>
      <c r="CE447" s="15"/>
      <c r="CF447" s="15"/>
    </row>
    <row r="448" spans="3:84" ht="16.5" x14ac:dyDescent="0.35"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F448" s="15"/>
      <c r="AG448" s="15"/>
      <c r="AH448" s="15"/>
      <c r="AI448" s="15"/>
      <c r="AJ448" s="15"/>
      <c r="AK448" s="15"/>
      <c r="AL448" s="15"/>
      <c r="AM448" s="15"/>
      <c r="AN448" s="15"/>
      <c r="AO448" s="15"/>
      <c r="AP448" s="15"/>
      <c r="AQ448" s="15"/>
      <c r="AR448" s="15"/>
      <c r="AS448" s="15"/>
      <c r="AT448" s="15"/>
      <c r="AU448" s="15"/>
      <c r="AV448" s="15"/>
      <c r="AW448" s="15"/>
      <c r="AX448" s="15"/>
      <c r="AY448" s="15"/>
      <c r="AZ448" s="15"/>
      <c r="BA448" s="15"/>
      <c r="BB448" s="15"/>
      <c r="BC448" s="15"/>
      <c r="BD448" s="15"/>
      <c r="BE448" s="15"/>
      <c r="BF448" s="15"/>
      <c r="BG448" s="15"/>
      <c r="BH448" s="15"/>
      <c r="BI448" s="15"/>
      <c r="BJ448" s="15"/>
      <c r="BK448" s="15"/>
      <c r="BL448" s="15"/>
      <c r="BM448" s="15"/>
      <c r="BN448" s="15"/>
      <c r="BO448" s="15"/>
      <c r="BP448" s="15"/>
      <c r="BQ448" s="15"/>
      <c r="BR448" s="15"/>
      <c r="BS448" s="15"/>
      <c r="BT448" s="15"/>
      <c r="BU448" s="15"/>
      <c r="BV448" s="15"/>
      <c r="BW448" s="15"/>
      <c r="BX448" s="15"/>
      <c r="BY448" s="15"/>
      <c r="BZ448" s="15"/>
      <c r="CA448" s="15"/>
      <c r="CB448" s="15"/>
      <c r="CC448" s="15"/>
      <c r="CD448" s="15"/>
      <c r="CE448" s="15"/>
      <c r="CF448" s="15"/>
    </row>
    <row r="449" spans="3:84" ht="16.5" x14ac:dyDescent="0.35"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  <c r="AH449" s="15"/>
      <c r="AI449" s="15"/>
      <c r="AJ449" s="15"/>
      <c r="AK449" s="15"/>
      <c r="AL449" s="15"/>
      <c r="AM449" s="15"/>
      <c r="AN449" s="15"/>
      <c r="AO449" s="15"/>
      <c r="AP449" s="15"/>
      <c r="AQ449" s="15"/>
      <c r="AR449" s="15"/>
      <c r="AS449" s="15"/>
      <c r="AT449" s="15"/>
      <c r="AU449" s="15"/>
      <c r="AV449" s="15"/>
      <c r="AW449" s="15"/>
      <c r="AX449" s="15"/>
      <c r="AY449" s="15"/>
      <c r="AZ449" s="15"/>
      <c r="BA449" s="15"/>
      <c r="BB449" s="15"/>
      <c r="BC449" s="15"/>
      <c r="BD449" s="15"/>
      <c r="BE449" s="15"/>
      <c r="BF449" s="15"/>
      <c r="BG449" s="15"/>
      <c r="BH449" s="15"/>
      <c r="BI449" s="15"/>
      <c r="BJ449" s="15"/>
      <c r="BK449" s="15"/>
      <c r="BL449" s="15"/>
      <c r="BM449" s="15"/>
      <c r="BN449" s="15"/>
      <c r="BO449" s="15"/>
      <c r="BP449" s="15"/>
      <c r="BQ449" s="15"/>
      <c r="BR449" s="15"/>
      <c r="BS449" s="15"/>
      <c r="BT449" s="15"/>
      <c r="BU449" s="15"/>
      <c r="BV449" s="15"/>
      <c r="BW449" s="15"/>
      <c r="BX449" s="15"/>
      <c r="BY449" s="15"/>
      <c r="BZ449" s="15"/>
      <c r="CA449" s="15"/>
      <c r="CB449" s="15"/>
      <c r="CC449" s="15"/>
      <c r="CD449" s="15"/>
      <c r="CE449" s="15"/>
      <c r="CF449" s="15"/>
    </row>
    <row r="450" spans="3:84" ht="16.5" x14ac:dyDescent="0.35"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  <c r="AH450" s="15"/>
      <c r="AI450" s="15"/>
      <c r="AJ450" s="15"/>
      <c r="AK450" s="15"/>
      <c r="AL450" s="15"/>
      <c r="AM450" s="15"/>
      <c r="AN450" s="15"/>
      <c r="AO450" s="15"/>
      <c r="AP450" s="15"/>
      <c r="AQ450" s="15"/>
      <c r="AR450" s="15"/>
      <c r="AS450" s="15"/>
      <c r="AT450" s="15"/>
      <c r="AU450" s="15"/>
      <c r="AV450" s="15"/>
      <c r="AW450" s="15"/>
      <c r="AX450" s="15"/>
      <c r="AY450" s="15"/>
      <c r="AZ450" s="15"/>
      <c r="BA450" s="15"/>
      <c r="BB450" s="15"/>
      <c r="BC450" s="15"/>
      <c r="BD450" s="15"/>
      <c r="BE450" s="15"/>
      <c r="BF450" s="15"/>
      <c r="BG450" s="15"/>
      <c r="BH450" s="15"/>
      <c r="BI450" s="15"/>
      <c r="BJ450" s="15"/>
      <c r="BK450" s="15"/>
      <c r="BL450" s="15"/>
      <c r="BM450" s="15"/>
      <c r="BN450" s="15"/>
      <c r="BO450" s="15"/>
      <c r="BP450" s="15"/>
      <c r="BQ450" s="15"/>
      <c r="BR450" s="15"/>
      <c r="BS450" s="15"/>
      <c r="BT450" s="15"/>
      <c r="BU450" s="15"/>
      <c r="BV450" s="15"/>
      <c r="BW450" s="15"/>
      <c r="BX450" s="15"/>
      <c r="BY450" s="15"/>
      <c r="BZ450" s="15"/>
      <c r="CA450" s="15"/>
      <c r="CB450" s="15"/>
      <c r="CC450" s="15"/>
      <c r="CD450" s="15"/>
      <c r="CE450" s="15"/>
      <c r="CF450" s="15"/>
    </row>
    <row r="451" spans="3:84" ht="16.5" x14ac:dyDescent="0.35"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15"/>
      <c r="AJ451" s="15"/>
      <c r="AK451" s="15"/>
      <c r="AL451" s="15"/>
      <c r="AM451" s="15"/>
      <c r="AN451" s="15"/>
      <c r="AO451" s="15"/>
      <c r="AP451" s="15"/>
      <c r="AQ451" s="15"/>
      <c r="AR451" s="15"/>
      <c r="AS451" s="15"/>
      <c r="AT451" s="15"/>
      <c r="AU451" s="15"/>
      <c r="AV451" s="15"/>
      <c r="AW451" s="15"/>
      <c r="AX451" s="15"/>
      <c r="AY451" s="15"/>
      <c r="AZ451" s="15"/>
      <c r="BA451" s="15"/>
      <c r="BB451" s="15"/>
      <c r="BC451" s="15"/>
      <c r="BD451" s="15"/>
      <c r="BE451" s="15"/>
      <c r="BF451" s="15"/>
      <c r="BG451" s="15"/>
      <c r="BH451" s="15"/>
      <c r="BI451" s="15"/>
      <c r="BJ451" s="15"/>
      <c r="BK451" s="15"/>
      <c r="BL451" s="15"/>
      <c r="BM451" s="15"/>
      <c r="BN451" s="15"/>
      <c r="BO451" s="15"/>
      <c r="BP451" s="15"/>
      <c r="BQ451" s="15"/>
      <c r="BR451" s="15"/>
      <c r="BS451" s="15"/>
      <c r="BT451" s="15"/>
      <c r="BU451" s="15"/>
      <c r="BV451" s="15"/>
      <c r="BW451" s="15"/>
      <c r="BX451" s="15"/>
      <c r="BY451" s="15"/>
      <c r="BZ451" s="15"/>
      <c r="CA451" s="15"/>
      <c r="CB451" s="15"/>
      <c r="CC451" s="15"/>
      <c r="CD451" s="15"/>
      <c r="CE451" s="15"/>
      <c r="CF451" s="15"/>
    </row>
    <row r="452" spans="3:84" ht="16.5" x14ac:dyDescent="0.35"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15"/>
      <c r="AJ452" s="15"/>
      <c r="AK452" s="15"/>
      <c r="AL452" s="15"/>
      <c r="AM452" s="15"/>
      <c r="AN452" s="15"/>
      <c r="AO452" s="15"/>
      <c r="AP452" s="15"/>
      <c r="AQ452" s="15"/>
      <c r="AR452" s="15"/>
      <c r="AS452" s="15"/>
      <c r="AT452" s="15"/>
      <c r="AU452" s="15"/>
      <c r="AV452" s="15"/>
      <c r="AW452" s="15"/>
      <c r="AX452" s="15"/>
      <c r="AY452" s="15"/>
      <c r="AZ452" s="15"/>
      <c r="BA452" s="15"/>
      <c r="BB452" s="15"/>
      <c r="BC452" s="15"/>
      <c r="BD452" s="15"/>
      <c r="BE452" s="15"/>
      <c r="BF452" s="15"/>
      <c r="BG452" s="15"/>
      <c r="BH452" s="15"/>
      <c r="BI452" s="15"/>
      <c r="BJ452" s="15"/>
      <c r="BK452" s="15"/>
      <c r="BL452" s="15"/>
      <c r="BM452" s="15"/>
      <c r="BN452" s="15"/>
      <c r="BO452" s="15"/>
      <c r="BP452" s="15"/>
      <c r="BQ452" s="15"/>
      <c r="BR452" s="15"/>
      <c r="BS452" s="15"/>
      <c r="BT452" s="15"/>
      <c r="BU452" s="15"/>
      <c r="BV452" s="15"/>
      <c r="BW452" s="15"/>
      <c r="BX452" s="15"/>
      <c r="BY452" s="15"/>
      <c r="BZ452" s="15"/>
      <c r="CA452" s="15"/>
      <c r="CB452" s="15"/>
      <c r="CC452" s="15"/>
      <c r="CD452" s="15"/>
      <c r="CE452" s="15"/>
      <c r="CF452" s="15"/>
    </row>
    <row r="453" spans="3:84" ht="16.5" x14ac:dyDescent="0.35"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F453" s="15"/>
      <c r="AG453" s="15"/>
      <c r="AH453" s="15"/>
      <c r="AI453" s="15"/>
      <c r="AJ453" s="15"/>
      <c r="AK453" s="15"/>
      <c r="AL453" s="15"/>
      <c r="AM453" s="15"/>
      <c r="AN453" s="15"/>
      <c r="AO453" s="15"/>
      <c r="AP453" s="15"/>
      <c r="AQ453" s="15"/>
      <c r="AR453" s="15"/>
      <c r="AS453" s="15"/>
      <c r="AT453" s="15"/>
      <c r="AU453" s="15"/>
      <c r="AV453" s="15"/>
      <c r="AW453" s="15"/>
      <c r="AX453" s="15"/>
      <c r="AY453" s="15"/>
      <c r="AZ453" s="15"/>
      <c r="BA453" s="15"/>
      <c r="BB453" s="15"/>
      <c r="BC453" s="15"/>
      <c r="BD453" s="15"/>
      <c r="BE453" s="15"/>
      <c r="BF453" s="15"/>
      <c r="BG453" s="15"/>
      <c r="BH453" s="15"/>
      <c r="BI453" s="15"/>
      <c r="BJ453" s="15"/>
      <c r="BK453" s="15"/>
      <c r="BL453" s="15"/>
      <c r="BM453" s="15"/>
      <c r="BN453" s="15"/>
      <c r="BO453" s="15"/>
      <c r="BP453" s="15"/>
      <c r="BQ453" s="15"/>
      <c r="BR453" s="15"/>
      <c r="BS453" s="15"/>
      <c r="BT453" s="15"/>
      <c r="BU453" s="15"/>
      <c r="BV453" s="15"/>
      <c r="BW453" s="15"/>
      <c r="BX453" s="15"/>
      <c r="BY453" s="15"/>
      <c r="BZ453" s="15"/>
      <c r="CA453" s="15"/>
      <c r="CB453" s="15"/>
      <c r="CC453" s="15"/>
      <c r="CD453" s="15"/>
      <c r="CE453" s="15"/>
      <c r="CF453" s="15"/>
    </row>
    <row r="454" spans="3:84" ht="16.5" x14ac:dyDescent="0.35"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F454" s="15"/>
      <c r="AG454" s="15"/>
      <c r="AH454" s="15"/>
      <c r="AI454" s="15"/>
      <c r="AJ454" s="15"/>
      <c r="AK454" s="15"/>
      <c r="AL454" s="15"/>
      <c r="AM454" s="15"/>
      <c r="AN454" s="15"/>
      <c r="AO454" s="15"/>
      <c r="AP454" s="15"/>
      <c r="AQ454" s="15"/>
      <c r="AR454" s="15"/>
      <c r="AS454" s="15"/>
      <c r="AT454" s="15"/>
      <c r="AU454" s="15"/>
      <c r="AV454" s="15"/>
      <c r="AW454" s="15"/>
      <c r="AX454" s="15"/>
      <c r="AY454" s="15"/>
      <c r="AZ454" s="15"/>
      <c r="BA454" s="15"/>
      <c r="BB454" s="15"/>
      <c r="BC454" s="15"/>
      <c r="BD454" s="15"/>
      <c r="BE454" s="15"/>
      <c r="BF454" s="15"/>
      <c r="BG454" s="15"/>
      <c r="BH454" s="15"/>
      <c r="BI454" s="15"/>
      <c r="BJ454" s="15"/>
      <c r="BK454" s="15"/>
      <c r="BL454" s="15"/>
      <c r="BM454" s="15"/>
      <c r="BN454" s="15"/>
      <c r="BO454" s="15"/>
      <c r="BP454" s="15"/>
      <c r="BQ454" s="15"/>
      <c r="BR454" s="15"/>
      <c r="BS454" s="15"/>
      <c r="BT454" s="15"/>
      <c r="BU454" s="15"/>
      <c r="BV454" s="15"/>
      <c r="BW454" s="15"/>
      <c r="BX454" s="15"/>
      <c r="BY454" s="15"/>
      <c r="BZ454" s="15"/>
      <c r="CA454" s="15"/>
      <c r="CB454" s="15"/>
      <c r="CC454" s="15"/>
      <c r="CD454" s="15"/>
      <c r="CE454" s="15"/>
      <c r="CF454" s="15"/>
    </row>
    <row r="455" spans="3:84" ht="16.5" x14ac:dyDescent="0.35"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F455" s="15"/>
      <c r="AG455" s="15"/>
      <c r="AH455" s="15"/>
      <c r="AI455" s="15"/>
      <c r="AJ455" s="15"/>
      <c r="AK455" s="15"/>
      <c r="AL455" s="15"/>
      <c r="AM455" s="15"/>
      <c r="AN455" s="15"/>
      <c r="AO455" s="15"/>
      <c r="AP455" s="15"/>
      <c r="AQ455" s="15"/>
      <c r="AR455" s="15"/>
      <c r="AS455" s="15"/>
      <c r="AT455" s="15"/>
      <c r="AU455" s="15"/>
      <c r="AV455" s="15"/>
      <c r="AW455" s="15"/>
      <c r="AX455" s="15"/>
      <c r="AY455" s="15"/>
      <c r="AZ455" s="15"/>
      <c r="BA455" s="15"/>
      <c r="BB455" s="15"/>
      <c r="BC455" s="15"/>
      <c r="BD455" s="15"/>
      <c r="BE455" s="15"/>
      <c r="BF455" s="15"/>
      <c r="BG455" s="15"/>
      <c r="BH455" s="15"/>
      <c r="BI455" s="15"/>
      <c r="BJ455" s="15"/>
      <c r="BK455" s="15"/>
      <c r="BL455" s="15"/>
      <c r="BM455" s="15"/>
      <c r="BN455" s="15"/>
      <c r="BO455" s="15"/>
      <c r="BP455" s="15"/>
      <c r="BQ455" s="15"/>
      <c r="BR455" s="15"/>
      <c r="BS455" s="15"/>
      <c r="BT455" s="15"/>
      <c r="BU455" s="15"/>
      <c r="BV455" s="15"/>
      <c r="BW455" s="15"/>
      <c r="BX455" s="15"/>
      <c r="BY455" s="15"/>
      <c r="BZ455" s="15"/>
      <c r="CA455" s="15"/>
      <c r="CB455" s="15"/>
      <c r="CC455" s="15"/>
      <c r="CD455" s="15"/>
      <c r="CE455" s="15"/>
      <c r="CF455" s="15"/>
    </row>
    <row r="456" spans="3:84" ht="16.5" x14ac:dyDescent="0.35"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F456" s="15"/>
      <c r="AG456" s="15"/>
      <c r="AH456" s="15"/>
      <c r="AI456" s="15"/>
      <c r="AJ456" s="15"/>
      <c r="AK456" s="15"/>
      <c r="AL456" s="15"/>
      <c r="AM456" s="15"/>
      <c r="AN456" s="15"/>
      <c r="AO456" s="15"/>
      <c r="AP456" s="15"/>
      <c r="AQ456" s="15"/>
      <c r="AR456" s="15"/>
      <c r="AS456" s="15"/>
      <c r="AT456" s="15"/>
      <c r="AU456" s="15"/>
      <c r="AV456" s="15"/>
      <c r="AW456" s="15"/>
      <c r="AX456" s="15"/>
      <c r="AY456" s="15"/>
      <c r="AZ456" s="15"/>
      <c r="BA456" s="15"/>
      <c r="BB456" s="15"/>
      <c r="BC456" s="15"/>
      <c r="BD456" s="15"/>
      <c r="BE456" s="15"/>
      <c r="BF456" s="15"/>
      <c r="BG456" s="15"/>
      <c r="BH456" s="15"/>
      <c r="BI456" s="15"/>
      <c r="BJ456" s="15"/>
      <c r="BK456" s="15"/>
      <c r="BL456" s="15"/>
      <c r="BM456" s="15"/>
      <c r="BN456" s="15"/>
      <c r="BO456" s="15"/>
      <c r="BP456" s="15"/>
      <c r="BQ456" s="15"/>
      <c r="BR456" s="15"/>
      <c r="BS456" s="15"/>
      <c r="BT456" s="15"/>
      <c r="BU456" s="15"/>
      <c r="BV456" s="15"/>
      <c r="BW456" s="15"/>
      <c r="BX456" s="15"/>
      <c r="BY456" s="15"/>
      <c r="BZ456" s="15"/>
      <c r="CA456" s="15"/>
      <c r="CB456" s="15"/>
      <c r="CC456" s="15"/>
      <c r="CD456" s="15"/>
      <c r="CE456" s="15"/>
      <c r="CF456" s="15"/>
    </row>
    <row r="457" spans="3:84" ht="16.5" x14ac:dyDescent="0.35"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F457" s="15"/>
      <c r="AG457" s="15"/>
      <c r="AH457" s="15"/>
      <c r="AI457" s="15"/>
      <c r="AJ457" s="15"/>
      <c r="AK457" s="15"/>
      <c r="AL457" s="15"/>
      <c r="AM457" s="15"/>
      <c r="AN457" s="15"/>
      <c r="AO457" s="15"/>
      <c r="AP457" s="15"/>
      <c r="AQ457" s="15"/>
      <c r="AR457" s="15"/>
      <c r="AS457" s="15"/>
      <c r="AT457" s="15"/>
      <c r="AU457" s="15"/>
      <c r="AV457" s="15"/>
      <c r="AW457" s="15"/>
      <c r="AX457" s="15"/>
      <c r="AY457" s="15"/>
      <c r="AZ457" s="15"/>
      <c r="BA457" s="15"/>
      <c r="BB457" s="15"/>
      <c r="BC457" s="15"/>
      <c r="BD457" s="15"/>
      <c r="BE457" s="15"/>
      <c r="BF457" s="15"/>
      <c r="BG457" s="15"/>
      <c r="BH457" s="15"/>
      <c r="BI457" s="15"/>
      <c r="BJ457" s="15"/>
      <c r="BK457" s="15"/>
      <c r="BL457" s="15"/>
      <c r="BM457" s="15"/>
      <c r="BN457" s="15"/>
      <c r="BO457" s="15"/>
      <c r="BP457" s="15"/>
      <c r="BQ457" s="15"/>
      <c r="BR457" s="15"/>
      <c r="BS457" s="15"/>
      <c r="BT457" s="15"/>
      <c r="BU457" s="15"/>
      <c r="BV457" s="15"/>
      <c r="BW457" s="15"/>
      <c r="BX457" s="15"/>
      <c r="BY457" s="15"/>
      <c r="BZ457" s="15"/>
      <c r="CA457" s="15"/>
      <c r="CB457" s="15"/>
      <c r="CC457" s="15"/>
      <c r="CD457" s="15"/>
      <c r="CE457" s="15"/>
      <c r="CF457" s="15"/>
    </row>
    <row r="458" spans="3:84" ht="16.5" x14ac:dyDescent="0.35"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F458" s="15"/>
      <c r="AG458" s="15"/>
      <c r="AH458" s="15"/>
      <c r="AI458" s="15"/>
      <c r="AJ458" s="15"/>
      <c r="AK458" s="15"/>
      <c r="AL458" s="15"/>
      <c r="AM458" s="15"/>
      <c r="AN458" s="15"/>
      <c r="AO458" s="15"/>
      <c r="AP458" s="15"/>
      <c r="AQ458" s="15"/>
      <c r="AR458" s="15"/>
      <c r="AS458" s="15"/>
      <c r="AT458" s="15"/>
      <c r="AU458" s="15"/>
      <c r="AV458" s="15"/>
      <c r="AW458" s="15"/>
      <c r="AX458" s="15"/>
      <c r="AY458" s="15"/>
      <c r="AZ458" s="15"/>
      <c r="BA458" s="15"/>
      <c r="BB458" s="15"/>
      <c r="BC458" s="15"/>
      <c r="BD458" s="15"/>
      <c r="BE458" s="15"/>
      <c r="BF458" s="15"/>
      <c r="BG458" s="15"/>
      <c r="BH458" s="15"/>
      <c r="BI458" s="15"/>
      <c r="BJ458" s="15"/>
      <c r="BK458" s="15"/>
      <c r="BL458" s="15"/>
      <c r="BM458" s="15"/>
      <c r="BN458" s="15"/>
      <c r="BO458" s="15"/>
      <c r="BP458" s="15"/>
      <c r="BQ458" s="15"/>
      <c r="BR458" s="15"/>
      <c r="BS458" s="15"/>
      <c r="BT458" s="15"/>
      <c r="BU458" s="15"/>
      <c r="BV458" s="15"/>
      <c r="BW458" s="15"/>
      <c r="BX458" s="15"/>
      <c r="BY458" s="15"/>
      <c r="BZ458" s="15"/>
      <c r="CA458" s="15"/>
      <c r="CB458" s="15"/>
      <c r="CC458" s="15"/>
      <c r="CD458" s="15"/>
      <c r="CE458" s="15"/>
      <c r="CF458" s="15"/>
    </row>
    <row r="459" spans="3:84" ht="16.5" x14ac:dyDescent="0.35"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F459" s="15"/>
      <c r="AG459" s="15"/>
      <c r="AH459" s="15"/>
      <c r="AI459" s="15"/>
      <c r="AJ459" s="15"/>
      <c r="AK459" s="15"/>
      <c r="AL459" s="15"/>
      <c r="AM459" s="15"/>
      <c r="AN459" s="15"/>
      <c r="AO459" s="15"/>
      <c r="AP459" s="15"/>
      <c r="AQ459" s="15"/>
      <c r="AR459" s="15"/>
      <c r="AS459" s="15"/>
      <c r="AT459" s="15"/>
      <c r="AU459" s="15"/>
      <c r="AV459" s="15"/>
      <c r="AW459" s="15"/>
      <c r="AX459" s="15"/>
      <c r="AY459" s="15"/>
      <c r="AZ459" s="15"/>
      <c r="BA459" s="15"/>
      <c r="BB459" s="15"/>
      <c r="BC459" s="15"/>
      <c r="BD459" s="15"/>
      <c r="BE459" s="15"/>
      <c r="BF459" s="15"/>
      <c r="BG459" s="15"/>
      <c r="BH459" s="15"/>
      <c r="BI459" s="15"/>
      <c r="BJ459" s="15"/>
      <c r="BK459" s="15"/>
      <c r="BL459" s="15"/>
      <c r="BM459" s="15"/>
      <c r="BN459" s="15"/>
      <c r="BO459" s="15"/>
      <c r="BP459" s="15"/>
      <c r="BQ459" s="15"/>
      <c r="BR459" s="15"/>
      <c r="BS459" s="15"/>
      <c r="BT459" s="15"/>
      <c r="BU459" s="15"/>
      <c r="BV459" s="15"/>
      <c r="BW459" s="15"/>
      <c r="BX459" s="15"/>
      <c r="BY459" s="15"/>
      <c r="BZ459" s="15"/>
      <c r="CA459" s="15"/>
      <c r="CB459" s="15"/>
      <c r="CC459" s="15"/>
      <c r="CD459" s="15"/>
      <c r="CE459" s="15"/>
      <c r="CF459" s="15"/>
    </row>
    <row r="460" spans="3:84" ht="16.5" x14ac:dyDescent="0.35"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F460" s="15"/>
      <c r="AG460" s="15"/>
      <c r="AH460" s="15"/>
      <c r="AI460" s="15"/>
      <c r="AJ460" s="15"/>
      <c r="AK460" s="15"/>
      <c r="AL460" s="15"/>
      <c r="AM460" s="15"/>
      <c r="AN460" s="15"/>
      <c r="AO460" s="15"/>
      <c r="AP460" s="15"/>
      <c r="AQ460" s="15"/>
      <c r="AR460" s="15"/>
      <c r="AS460" s="15"/>
      <c r="AT460" s="15"/>
      <c r="AU460" s="15"/>
      <c r="AV460" s="15"/>
      <c r="AW460" s="15"/>
      <c r="AX460" s="15"/>
      <c r="AY460" s="15"/>
      <c r="AZ460" s="15"/>
      <c r="BA460" s="15"/>
      <c r="BB460" s="15"/>
      <c r="BC460" s="15"/>
      <c r="BD460" s="15"/>
      <c r="BE460" s="15"/>
      <c r="BF460" s="15"/>
      <c r="BG460" s="15"/>
      <c r="BH460" s="15"/>
      <c r="BI460" s="15"/>
      <c r="BJ460" s="15"/>
      <c r="BK460" s="15"/>
      <c r="BL460" s="15"/>
      <c r="BM460" s="15"/>
      <c r="BN460" s="15"/>
      <c r="BO460" s="15"/>
      <c r="BP460" s="15"/>
      <c r="BQ460" s="15"/>
      <c r="BR460" s="15"/>
      <c r="BS460" s="15"/>
      <c r="BT460" s="15"/>
      <c r="BU460" s="15"/>
      <c r="BV460" s="15"/>
      <c r="BW460" s="15"/>
      <c r="BX460" s="15"/>
      <c r="BY460" s="15"/>
      <c r="BZ460" s="15"/>
      <c r="CA460" s="15"/>
      <c r="CB460" s="15"/>
      <c r="CC460" s="15"/>
      <c r="CD460" s="15"/>
      <c r="CE460" s="15"/>
      <c r="CF460" s="15"/>
    </row>
    <row r="461" spans="3:84" ht="16.5" x14ac:dyDescent="0.35"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F461" s="15"/>
      <c r="AG461" s="15"/>
      <c r="AH461" s="15"/>
      <c r="AI461" s="15"/>
      <c r="AJ461" s="15"/>
      <c r="AK461" s="15"/>
      <c r="AL461" s="15"/>
      <c r="AM461" s="15"/>
      <c r="AN461" s="15"/>
      <c r="AO461" s="15"/>
      <c r="AP461" s="15"/>
      <c r="AQ461" s="15"/>
      <c r="AR461" s="15"/>
      <c r="AS461" s="15"/>
      <c r="AT461" s="15"/>
      <c r="AU461" s="15"/>
      <c r="AV461" s="15"/>
      <c r="AW461" s="15"/>
      <c r="AX461" s="15"/>
      <c r="AY461" s="15"/>
      <c r="AZ461" s="15"/>
      <c r="BA461" s="15"/>
      <c r="BB461" s="15"/>
      <c r="BC461" s="15"/>
      <c r="BD461" s="15"/>
      <c r="BE461" s="15"/>
      <c r="BF461" s="15"/>
      <c r="BG461" s="15"/>
      <c r="BH461" s="15"/>
      <c r="BI461" s="15"/>
      <c r="BJ461" s="15"/>
      <c r="BK461" s="15"/>
      <c r="BL461" s="15"/>
      <c r="BM461" s="15"/>
      <c r="BN461" s="15"/>
      <c r="BO461" s="15"/>
      <c r="BP461" s="15"/>
      <c r="BQ461" s="15"/>
      <c r="BR461" s="15"/>
      <c r="BS461" s="15"/>
      <c r="BT461" s="15"/>
      <c r="BU461" s="15"/>
      <c r="BV461" s="15"/>
      <c r="BW461" s="15"/>
      <c r="BX461" s="15"/>
      <c r="BY461" s="15"/>
      <c r="BZ461" s="15"/>
      <c r="CA461" s="15"/>
      <c r="CB461" s="15"/>
      <c r="CC461" s="15"/>
      <c r="CD461" s="15"/>
      <c r="CE461" s="15"/>
      <c r="CF461" s="15"/>
    </row>
    <row r="462" spans="3:84" ht="16.5" x14ac:dyDescent="0.35"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  <c r="AE462" s="15"/>
      <c r="AF462" s="15"/>
      <c r="AG462" s="15"/>
      <c r="AH462" s="15"/>
      <c r="AI462" s="15"/>
      <c r="AJ462" s="15"/>
      <c r="AK462" s="15"/>
      <c r="AL462" s="15"/>
      <c r="AM462" s="15"/>
      <c r="AN462" s="15"/>
      <c r="AO462" s="15"/>
      <c r="AP462" s="15"/>
      <c r="AQ462" s="15"/>
      <c r="AR462" s="15"/>
      <c r="AS462" s="15"/>
      <c r="AT462" s="15"/>
      <c r="AU462" s="15"/>
      <c r="AV462" s="15"/>
      <c r="AW462" s="15"/>
      <c r="AX462" s="15"/>
      <c r="AY462" s="15"/>
      <c r="AZ462" s="15"/>
      <c r="BA462" s="15"/>
      <c r="BB462" s="15"/>
      <c r="BC462" s="15"/>
      <c r="BD462" s="15"/>
      <c r="BE462" s="15"/>
      <c r="BF462" s="15"/>
      <c r="BG462" s="15"/>
      <c r="BH462" s="15"/>
      <c r="BI462" s="15"/>
      <c r="BJ462" s="15"/>
      <c r="BK462" s="15"/>
      <c r="BL462" s="15"/>
      <c r="BM462" s="15"/>
      <c r="BN462" s="15"/>
      <c r="BO462" s="15"/>
      <c r="BP462" s="15"/>
      <c r="BQ462" s="15"/>
      <c r="BR462" s="15"/>
      <c r="BS462" s="15"/>
      <c r="BT462" s="15"/>
      <c r="BU462" s="15"/>
      <c r="BV462" s="15"/>
      <c r="BW462" s="15"/>
      <c r="BX462" s="15"/>
      <c r="BY462" s="15"/>
      <c r="BZ462" s="15"/>
      <c r="CA462" s="15"/>
      <c r="CB462" s="15"/>
      <c r="CC462" s="15"/>
      <c r="CD462" s="15"/>
      <c r="CE462" s="15"/>
      <c r="CF462" s="15"/>
    </row>
    <row r="463" spans="3:84" ht="16.5" x14ac:dyDescent="0.35"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  <c r="AF463" s="15"/>
      <c r="AG463" s="15"/>
      <c r="AH463" s="15"/>
      <c r="AI463" s="15"/>
      <c r="AJ463" s="15"/>
      <c r="AK463" s="15"/>
      <c r="AL463" s="15"/>
      <c r="AM463" s="15"/>
      <c r="AN463" s="15"/>
      <c r="AO463" s="15"/>
      <c r="AP463" s="15"/>
      <c r="AQ463" s="15"/>
      <c r="AR463" s="15"/>
      <c r="AS463" s="15"/>
      <c r="AT463" s="15"/>
      <c r="AU463" s="15"/>
      <c r="AV463" s="15"/>
      <c r="AW463" s="15"/>
      <c r="AX463" s="15"/>
      <c r="AY463" s="15"/>
      <c r="AZ463" s="15"/>
      <c r="BA463" s="15"/>
      <c r="BB463" s="15"/>
      <c r="BC463" s="15"/>
      <c r="BD463" s="15"/>
      <c r="BE463" s="15"/>
      <c r="BF463" s="15"/>
      <c r="BG463" s="15"/>
      <c r="BH463" s="15"/>
      <c r="BI463" s="15"/>
      <c r="BJ463" s="15"/>
      <c r="BK463" s="15"/>
      <c r="BL463" s="15"/>
      <c r="BM463" s="15"/>
      <c r="BN463" s="15"/>
      <c r="BO463" s="15"/>
      <c r="BP463" s="15"/>
      <c r="BQ463" s="15"/>
      <c r="BR463" s="15"/>
      <c r="BS463" s="15"/>
      <c r="BT463" s="15"/>
      <c r="BU463" s="15"/>
      <c r="BV463" s="15"/>
      <c r="BW463" s="15"/>
      <c r="BX463" s="15"/>
      <c r="BY463" s="15"/>
      <c r="BZ463" s="15"/>
      <c r="CA463" s="15"/>
      <c r="CB463" s="15"/>
      <c r="CC463" s="15"/>
      <c r="CD463" s="15"/>
      <c r="CE463" s="15"/>
      <c r="CF463" s="15"/>
    </row>
    <row r="464" spans="3:84" ht="16.5" x14ac:dyDescent="0.35"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F464" s="15"/>
      <c r="AG464" s="15"/>
      <c r="AH464" s="15"/>
      <c r="AI464" s="15"/>
      <c r="AJ464" s="15"/>
      <c r="AK464" s="15"/>
      <c r="AL464" s="15"/>
      <c r="AM464" s="15"/>
      <c r="AN464" s="15"/>
      <c r="AO464" s="15"/>
      <c r="AP464" s="15"/>
      <c r="AQ464" s="15"/>
      <c r="AR464" s="15"/>
      <c r="AS464" s="15"/>
      <c r="AT464" s="15"/>
      <c r="AU464" s="15"/>
      <c r="AV464" s="15"/>
      <c r="AW464" s="15"/>
      <c r="AX464" s="15"/>
      <c r="AY464" s="15"/>
      <c r="AZ464" s="15"/>
      <c r="BA464" s="15"/>
      <c r="BB464" s="15"/>
      <c r="BC464" s="15"/>
      <c r="BD464" s="15"/>
      <c r="BE464" s="15"/>
      <c r="BF464" s="15"/>
      <c r="BG464" s="15"/>
      <c r="BH464" s="15"/>
      <c r="BI464" s="15"/>
      <c r="BJ464" s="15"/>
      <c r="BK464" s="15"/>
      <c r="BL464" s="15"/>
      <c r="BM464" s="15"/>
      <c r="BN464" s="15"/>
      <c r="BO464" s="15"/>
      <c r="BP464" s="15"/>
      <c r="BQ464" s="15"/>
      <c r="BR464" s="15"/>
      <c r="BS464" s="15"/>
      <c r="BT464" s="15"/>
      <c r="BU464" s="15"/>
      <c r="BV464" s="15"/>
      <c r="BW464" s="15"/>
      <c r="BX464" s="15"/>
      <c r="BY464" s="15"/>
      <c r="BZ464" s="15"/>
      <c r="CA464" s="15"/>
      <c r="CB464" s="15"/>
      <c r="CC464" s="15"/>
      <c r="CD464" s="15"/>
      <c r="CE464" s="15"/>
      <c r="CF464" s="15"/>
    </row>
    <row r="465" spans="3:84" ht="16.5" x14ac:dyDescent="0.35"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  <c r="AE465" s="15"/>
      <c r="AF465" s="15"/>
      <c r="AG465" s="15"/>
      <c r="AH465" s="15"/>
      <c r="AI465" s="15"/>
      <c r="AJ465" s="15"/>
      <c r="AK465" s="15"/>
      <c r="AL465" s="15"/>
      <c r="AM465" s="15"/>
      <c r="AN465" s="15"/>
      <c r="AO465" s="15"/>
      <c r="AP465" s="15"/>
      <c r="AQ465" s="15"/>
      <c r="AR465" s="15"/>
      <c r="AS465" s="15"/>
      <c r="AT465" s="15"/>
      <c r="AU465" s="15"/>
      <c r="AV465" s="15"/>
      <c r="AW465" s="15"/>
      <c r="AX465" s="15"/>
      <c r="AY465" s="15"/>
      <c r="AZ465" s="15"/>
      <c r="BA465" s="15"/>
      <c r="BB465" s="15"/>
      <c r="BC465" s="15"/>
      <c r="BD465" s="15"/>
      <c r="BE465" s="15"/>
      <c r="BF465" s="15"/>
      <c r="BG465" s="15"/>
      <c r="BH465" s="15"/>
      <c r="BI465" s="15"/>
      <c r="BJ465" s="15"/>
      <c r="BK465" s="15"/>
      <c r="BL465" s="15"/>
      <c r="BM465" s="15"/>
      <c r="BN465" s="15"/>
      <c r="BO465" s="15"/>
      <c r="BP465" s="15"/>
      <c r="BQ465" s="15"/>
      <c r="BR465" s="15"/>
      <c r="BS465" s="15"/>
      <c r="BT465" s="15"/>
      <c r="BU465" s="15"/>
      <c r="BV465" s="15"/>
      <c r="BW465" s="15"/>
      <c r="BX465" s="15"/>
      <c r="BY465" s="15"/>
      <c r="BZ465" s="15"/>
      <c r="CA465" s="15"/>
      <c r="CB465" s="15"/>
      <c r="CC465" s="15"/>
      <c r="CD465" s="15"/>
      <c r="CE465" s="15"/>
      <c r="CF465" s="15"/>
    </row>
    <row r="466" spans="3:84" ht="16.5" x14ac:dyDescent="0.35"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  <c r="AF466" s="15"/>
      <c r="AG466" s="15"/>
      <c r="AH466" s="15"/>
      <c r="AI466" s="15"/>
      <c r="AJ466" s="15"/>
      <c r="AK466" s="15"/>
      <c r="AL466" s="15"/>
      <c r="AM466" s="15"/>
      <c r="AN466" s="15"/>
      <c r="AO466" s="15"/>
      <c r="AP466" s="15"/>
      <c r="AQ466" s="15"/>
      <c r="AR466" s="15"/>
      <c r="AS466" s="15"/>
      <c r="AT466" s="15"/>
      <c r="AU466" s="15"/>
      <c r="AV466" s="15"/>
      <c r="AW466" s="15"/>
      <c r="AX466" s="15"/>
      <c r="AY466" s="15"/>
      <c r="AZ466" s="15"/>
      <c r="BA466" s="15"/>
      <c r="BB466" s="15"/>
      <c r="BC466" s="15"/>
      <c r="BD466" s="15"/>
      <c r="BE466" s="15"/>
      <c r="BF466" s="15"/>
      <c r="BG466" s="15"/>
      <c r="BH466" s="15"/>
      <c r="BI466" s="15"/>
      <c r="BJ466" s="15"/>
      <c r="BK466" s="15"/>
      <c r="BL466" s="15"/>
      <c r="BM466" s="15"/>
      <c r="BN466" s="15"/>
      <c r="BO466" s="15"/>
      <c r="BP466" s="15"/>
      <c r="BQ466" s="15"/>
      <c r="BR466" s="15"/>
      <c r="BS466" s="15"/>
      <c r="BT466" s="15"/>
      <c r="BU466" s="15"/>
      <c r="BV466" s="15"/>
      <c r="BW466" s="15"/>
      <c r="BX466" s="15"/>
      <c r="BY466" s="15"/>
      <c r="BZ466" s="15"/>
      <c r="CA466" s="15"/>
      <c r="CB466" s="15"/>
      <c r="CC466" s="15"/>
      <c r="CD466" s="15"/>
      <c r="CE466" s="15"/>
      <c r="CF466" s="15"/>
    </row>
    <row r="467" spans="3:84" ht="16.5" x14ac:dyDescent="0.35"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  <c r="AF467" s="15"/>
      <c r="AG467" s="15"/>
      <c r="AH467" s="15"/>
      <c r="AI467" s="15"/>
      <c r="AJ467" s="15"/>
      <c r="AK467" s="15"/>
      <c r="AL467" s="15"/>
      <c r="AM467" s="15"/>
      <c r="AN467" s="15"/>
      <c r="AO467" s="15"/>
      <c r="AP467" s="15"/>
      <c r="AQ467" s="15"/>
      <c r="AR467" s="15"/>
      <c r="AS467" s="15"/>
      <c r="AT467" s="15"/>
      <c r="AU467" s="15"/>
      <c r="AV467" s="15"/>
      <c r="AW467" s="15"/>
      <c r="AX467" s="15"/>
      <c r="AY467" s="15"/>
      <c r="AZ467" s="15"/>
      <c r="BA467" s="15"/>
      <c r="BB467" s="15"/>
      <c r="BC467" s="15"/>
      <c r="BD467" s="15"/>
      <c r="BE467" s="15"/>
      <c r="BF467" s="15"/>
      <c r="BG467" s="15"/>
      <c r="BH467" s="15"/>
      <c r="BI467" s="15"/>
      <c r="BJ467" s="15"/>
      <c r="BK467" s="15"/>
      <c r="BL467" s="15"/>
      <c r="BM467" s="15"/>
      <c r="BN467" s="15"/>
      <c r="BO467" s="15"/>
      <c r="BP467" s="15"/>
      <c r="BQ467" s="15"/>
      <c r="BR467" s="15"/>
      <c r="BS467" s="15"/>
      <c r="BT467" s="15"/>
      <c r="BU467" s="15"/>
      <c r="BV467" s="15"/>
      <c r="BW467" s="15"/>
      <c r="BX467" s="15"/>
      <c r="BY467" s="15"/>
      <c r="BZ467" s="15"/>
      <c r="CA467" s="15"/>
      <c r="CB467" s="15"/>
      <c r="CC467" s="15"/>
      <c r="CD467" s="15"/>
      <c r="CE467" s="15"/>
      <c r="CF467" s="15"/>
    </row>
    <row r="468" spans="3:84" ht="16.5" x14ac:dyDescent="0.35"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  <c r="AE468" s="15"/>
      <c r="AF468" s="15"/>
      <c r="AG468" s="15"/>
      <c r="AH468" s="15"/>
      <c r="AI468" s="15"/>
      <c r="AJ468" s="15"/>
      <c r="AK468" s="15"/>
      <c r="AL468" s="15"/>
      <c r="AM468" s="15"/>
      <c r="AN468" s="15"/>
      <c r="AO468" s="15"/>
      <c r="AP468" s="15"/>
      <c r="AQ468" s="15"/>
      <c r="AR468" s="15"/>
      <c r="AS468" s="15"/>
      <c r="AT468" s="15"/>
      <c r="AU468" s="15"/>
      <c r="AV468" s="15"/>
      <c r="AW468" s="15"/>
      <c r="AX468" s="15"/>
      <c r="AY468" s="15"/>
      <c r="AZ468" s="15"/>
      <c r="BA468" s="15"/>
      <c r="BB468" s="15"/>
      <c r="BC468" s="15"/>
      <c r="BD468" s="15"/>
      <c r="BE468" s="15"/>
      <c r="BF468" s="15"/>
      <c r="BG468" s="15"/>
      <c r="BH468" s="15"/>
      <c r="BI468" s="15"/>
      <c r="BJ468" s="15"/>
      <c r="BK468" s="15"/>
      <c r="BL468" s="15"/>
      <c r="BM468" s="15"/>
      <c r="BN468" s="15"/>
      <c r="BO468" s="15"/>
      <c r="BP468" s="15"/>
      <c r="BQ468" s="15"/>
      <c r="BR468" s="15"/>
      <c r="BS468" s="15"/>
      <c r="BT468" s="15"/>
      <c r="BU468" s="15"/>
      <c r="BV468" s="15"/>
      <c r="BW468" s="15"/>
      <c r="BX468" s="15"/>
      <c r="BY468" s="15"/>
      <c r="BZ468" s="15"/>
      <c r="CA468" s="15"/>
      <c r="CB468" s="15"/>
      <c r="CC468" s="15"/>
      <c r="CD468" s="15"/>
      <c r="CE468" s="15"/>
      <c r="CF468" s="15"/>
    </row>
    <row r="469" spans="3:84" ht="16.5" x14ac:dyDescent="0.35"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  <c r="AE469" s="15"/>
      <c r="AF469" s="15"/>
      <c r="AG469" s="15"/>
      <c r="AH469" s="15"/>
      <c r="AI469" s="15"/>
      <c r="AJ469" s="15"/>
      <c r="AK469" s="15"/>
      <c r="AL469" s="15"/>
      <c r="AM469" s="15"/>
      <c r="AN469" s="15"/>
      <c r="AO469" s="15"/>
      <c r="AP469" s="15"/>
      <c r="AQ469" s="15"/>
      <c r="AR469" s="15"/>
      <c r="AS469" s="15"/>
      <c r="AT469" s="15"/>
      <c r="AU469" s="15"/>
      <c r="AV469" s="15"/>
      <c r="AW469" s="15"/>
      <c r="AX469" s="15"/>
      <c r="AY469" s="15"/>
      <c r="AZ469" s="15"/>
      <c r="BA469" s="15"/>
      <c r="BB469" s="15"/>
      <c r="BC469" s="15"/>
      <c r="BD469" s="15"/>
      <c r="BE469" s="15"/>
      <c r="BF469" s="15"/>
      <c r="BG469" s="15"/>
      <c r="BH469" s="15"/>
      <c r="BI469" s="15"/>
      <c r="BJ469" s="15"/>
      <c r="BK469" s="15"/>
      <c r="BL469" s="15"/>
      <c r="BM469" s="15"/>
      <c r="BN469" s="15"/>
      <c r="BO469" s="15"/>
      <c r="BP469" s="15"/>
      <c r="BQ469" s="15"/>
      <c r="BR469" s="15"/>
      <c r="BS469" s="15"/>
      <c r="BT469" s="15"/>
      <c r="BU469" s="15"/>
      <c r="BV469" s="15"/>
      <c r="BW469" s="15"/>
      <c r="BX469" s="15"/>
      <c r="BY469" s="15"/>
      <c r="BZ469" s="15"/>
      <c r="CA469" s="15"/>
      <c r="CB469" s="15"/>
      <c r="CC469" s="15"/>
      <c r="CD469" s="15"/>
      <c r="CE469" s="15"/>
      <c r="CF469" s="15"/>
    </row>
    <row r="470" spans="3:84" ht="16.5" x14ac:dyDescent="0.35"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F470" s="15"/>
      <c r="AG470" s="15"/>
      <c r="AH470" s="15"/>
      <c r="AI470" s="15"/>
      <c r="AJ470" s="15"/>
      <c r="AK470" s="15"/>
      <c r="AL470" s="15"/>
      <c r="AM470" s="15"/>
      <c r="AN470" s="15"/>
      <c r="AO470" s="15"/>
      <c r="AP470" s="15"/>
      <c r="AQ470" s="15"/>
      <c r="AR470" s="15"/>
      <c r="AS470" s="15"/>
      <c r="AT470" s="15"/>
      <c r="AU470" s="15"/>
      <c r="AV470" s="15"/>
      <c r="AW470" s="15"/>
      <c r="AX470" s="15"/>
      <c r="AY470" s="15"/>
      <c r="AZ470" s="15"/>
      <c r="BA470" s="15"/>
      <c r="BB470" s="15"/>
      <c r="BC470" s="15"/>
      <c r="BD470" s="15"/>
      <c r="BE470" s="15"/>
      <c r="BF470" s="15"/>
      <c r="BG470" s="15"/>
      <c r="BH470" s="15"/>
      <c r="BI470" s="15"/>
      <c r="BJ470" s="15"/>
      <c r="BK470" s="15"/>
      <c r="BL470" s="15"/>
      <c r="BM470" s="15"/>
      <c r="BN470" s="15"/>
      <c r="BO470" s="15"/>
      <c r="BP470" s="15"/>
      <c r="BQ470" s="15"/>
      <c r="BR470" s="15"/>
      <c r="BS470" s="15"/>
      <c r="BT470" s="15"/>
      <c r="BU470" s="15"/>
      <c r="BV470" s="15"/>
      <c r="BW470" s="15"/>
      <c r="BX470" s="15"/>
      <c r="BY470" s="15"/>
      <c r="BZ470" s="15"/>
      <c r="CA470" s="15"/>
      <c r="CB470" s="15"/>
      <c r="CC470" s="15"/>
      <c r="CD470" s="15"/>
      <c r="CE470" s="15"/>
      <c r="CF470" s="15"/>
    </row>
    <row r="471" spans="3:84" ht="16.5" x14ac:dyDescent="0.35"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F471" s="15"/>
      <c r="AG471" s="15"/>
      <c r="AH471" s="15"/>
      <c r="AI471" s="15"/>
      <c r="AJ471" s="15"/>
      <c r="AK471" s="15"/>
      <c r="AL471" s="15"/>
      <c r="AM471" s="15"/>
      <c r="AN471" s="15"/>
      <c r="AO471" s="15"/>
      <c r="AP471" s="15"/>
      <c r="AQ471" s="15"/>
      <c r="AR471" s="15"/>
      <c r="AS471" s="15"/>
      <c r="AT471" s="15"/>
      <c r="AU471" s="15"/>
      <c r="AV471" s="15"/>
      <c r="AW471" s="15"/>
      <c r="AX471" s="15"/>
      <c r="AY471" s="15"/>
      <c r="AZ471" s="15"/>
      <c r="BA471" s="15"/>
      <c r="BB471" s="15"/>
      <c r="BC471" s="15"/>
      <c r="BD471" s="15"/>
      <c r="BE471" s="15"/>
      <c r="BF471" s="15"/>
      <c r="BG471" s="15"/>
      <c r="BH471" s="15"/>
      <c r="BI471" s="15"/>
      <c r="BJ471" s="15"/>
      <c r="BK471" s="15"/>
      <c r="BL471" s="15"/>
      <c r="BM471" s="15"/>
      <c r="BN471" s="15"/>
      <c r="BO471" s="15"/>
      <c r="BP471" s="15"/>
      <c r="BQ471" s="15"/>
      <c r="BR471" s="15"/>
      <c r="BS471" s="15"/>
      <c r="BT471" s="15"/>
      <c r="BU471" s="15"/>
      <c r="BV471" s="15"/>
      <c r="BW471" s="15"/>
      <c r="BX471" s="15"/>
      <c r="BY471" s="15"/>
      <c r="BZ471" s="15"/>
      <c r="CA471" s="15"/>
      <c r="CB471" s="15"/>
      <c r="CC471" s="15"/>
      <c r="CD471" s="15"/>
      <c r="CE471" s="15"/>
      <c r="CF471" s="15"/>
    </row>
    <row r="472" spans="3:84" ht="16.5" x14ac:dyDescent="0.35"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  <c r="AA472" s="15"/>
      <c r="AB472" s="15"/>
      <c r="AC472" s="15"/>
      <c r="AD472" s="15"/>
      <c r="AE472" s="15"/>
      <c r="AF472" s="15"/>
      <c r="AG472" s="15"/>
      <c r="AH472" s="15"/>
      <c r="AI472" s="15"/>
      <c r="AJ472" s="15"/>
      <c r="AK472" s="15"/>
      <c r="AL472" s="15"/>
      <c r="AM472" s="15"/>
      <c r="AN472" s="15"/>
      <c r="AO472" s="15"/>
      <c r="AP472" s="15"/>
      <c r="AQ472" s="15"/>
      <c r="AR472" s="15"/>
      <c r="AS472" s="15"/>
      <c r="AT472" s="15"/>
      <c r="AU472" s="15"/>
      <c r="AV472" s="15"/>
      <c r="AW472" s="15"/>
      <c r="AX472" s="15"/>
      <c r="AY472" s="15"/>
      <c r="AZ472" s="15"/>
      <c r="BA472" s="15"/>
      <c r="BB472" s="15"/>
      <c r="BC472" s="15"/>
      <c r="BD472" s="15"/>
      <c r="BE472" s="15"/>
      <c r="BF472" s="15"/>
      <c r="BG472" s="15"/>
      <c r="BH472" s="15"/>
      <c r="BI472" s="15"/>
      <c r="BJ472" s="15"/>
      <c r="BK472" s="15"/>
      <c r="BL472" s="15"/>
      <c r="BM472" s="15"/>
      <c r="BN472" s="15"/>
      <c r="BO472" s="15"/>
      <c r="BP472" s="15"/>
      <c r="BQ472" s="15"/>
      <c r="BR472" s="15"/>
      <c r="BS472" s="15"/>
      <c r="BT472" s="15"/>
      <c r="BU472" s="15"/>
      <c r="BV472" s="15"/>
      <c r="BW472" s="15"/>
      <c r="BX472" s="15"/>
      <c r="BY472" s="15"/>
      <c r="BZ472" s="15"/>
      <c r="CA472" s="15"/>
      <c r="CB472" s="15"/>
      <c r="CC472" s="15"/>
      <c r="CD472" s="15"/>
      <c r="CE472" s="15"/>
      <c r="CF472" s="15"/>
    </row>
    <row r="473" spans="3:84" ht="16.5" x14ac:dyDescent="0.35"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F473" s="15"/>
      <c r="AG473" s="15"/>
      <c r="AH473" s="15"/>
      <c r="AI473" s="15"/>
      <c r="AJ473" s="15"/>
      <c r="AK473" s="15"/>
      <c r="AL473" s="15"/>
      <c r="AM473" s="15"/>
      <c r="AN473" s="15"/>
      <c r="AO473" s="15"/>
      <c r="AP473" s="15"/>
      <c r="AQ473" s="15"/>
      <c r="AR473" s="15"/>
      <c r="AS473" s="15"/>
      <c r="AT473" s="15"/>
      <c r="AU473" s="15"/>
      <c r="AV473" s="15"/>
      <c r="AW473" s="15"/>
      <c r="AX473" s="15"/>
      <c r="AY473" s="15"/>
      <c r="AZ473" s="15"/>
      <c r="BA473" s="15"/>
      <c r="BB473" s="15"/>
      <c r="BC473" s="15"/>
      <c r="BD473" s="15"/>
      <c r="BE473" s="15"/>
      <c r="BF473" s="15"/>
      <c r="BG473" s="15"/>
      <c r="BH473" s="15"/>
      <c r="BI473" s="15"/>
      <c r="BJ473" s="15"/>
      <c r="BK473" s="15"/>
      <c r="BL473" s="15"/>
      <c r="BM473" s="15"/>
      <c r="BN473" s="15"/>
      <c r="BO473" s="15"/>
      <c r="BP473" s="15"/>
      <c r="BQ473" s="15"/>
      <c r="BR473" s="15"/>
      <c r="BS473" s="15"/>
      <c r="BT473" s="15"/>
      <c r="BU473" s="15"/>
      <c r="BV473" s="15"/>
      <c r="BW473" s="15"/>
      <c r="BX473" s="15"/>
      <c r="BY473" s="15"/>
      <c r="BZ473" s="15"/>
      <c r="CA473" s="15"/>
      <c r="CB473" s="15"/>
      <c r="CC473" s="15"/>
      <c r="CD473" s="15"/>
      <c r="CE473" s="15"/>
      <c r="CF473" s="15"/>
    </row>
    <row r="474" spans="3:84" ht="16.5" x14ac:dyDescent="0.35"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  <c r="AF474" s="15"/>
      <c r="AG474" s="15"/>
      <c r="AH474" s="15"/>
      <c r="AI474" s="15"/>
      <c r="AJ474" s="15"/>
      <c r="AK474" s="15"/>
      <c r="AL474" s="15"/>
      <c r="AM474" s="15"/>
      <c r="AN474" s="15"/>
      <c r="AO474" s="15"/>
      <c r="AP474" s="15"/>
      <c r="AQ474" s="15"/>
      <c r="AR474" s="15"/>
      <c r="AS474" s="15"/>
      <c r="AT474" s="15"/>
      <c r="AU474" s="15"/>
      <c r="AV474" s="15"/>
      <c r="AW474" s="15"/>
      <c r="AX474" s="15"/>
      <c r="AY474" s="15"/>
      <c r="AZ474" s="15"/>
      <c r="BA474" s="15"/>
      <c r="BB474" s="15"/>
      <c r="BC474" s="15"/>
      <c r="BD474" s="15"/>
      <c r="BE474" s="15"/>
      <c r="BF474" s="15"/>
      <c r="BG474" s="15"/>
      <c r="BH474" s="15"/>
      <c r="BI474" s="15"/>
      <c r="BJ474" s="15"/>
      <c r="BK474" s="15"/>
      <c r="BL474" s="15"/>
      <c r="BM474" s="15"/>
      <c r="BN474" s="15"/>
      <c r="BO474" s="15"/>
      <c r="BP474" s="15"/>
      <c r="BQ474" s="15"/>
      <c r="BR474" s="15"/>
      <c r="BS474" s="15"/>
      <c r="BT474" s="15"/>
      <c r="BU474" s="15"/>
      <c r="BV474" s="15"/>
      <c r="BW474" s="15"/>
      <c r="BX474" s="15"/>
      <c r="BY474" s="15"/>
      <c r="BZ474" s="15"/>
      <c r="CA474" s="15"/>
      <c r="CB474" s="15"/>
      <c r="CC474" s="15"/>
      <c r="CD474" s="15"/>
      <c r="CE474" s="15"/>
      <c r="CF474" s="15"/>
    </row>
    <row r="475" spans="3:84" ht="16.5" x14ac:dyDescent="0.35"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F475" s="15"/>
      <c r="AG475" s="15"/>
      <c r="AH475" s="15"/>
      <c r="AI475" s="15"/>
      <c r="AJ475" s="15"/>
      <c r="AK475" s="15"/>
      <c r="AL475" s="15"/>
      <c r="AM475" s="15"/>
      <c r="AN475" s="15"/>
      <c r="AO475" s="15"/>
      <c r="AP475" s="15"/>
      <c r="AQ475" s="15"/>
      <c r="AR475" s="15"/>
      <c r="AS475" s="15"/>
      <c r="AT475" s="15"/>
      <c r="AU475" s="15"/>
      <c r="AV475" s="15"/>
      <c r="AW475" s="15"/>
      <c r="AX475" s="15"/>
      <c r="AY475" s="15"/>
      <c r="AZ475" s="15"/>
      <c r="BA475" s="15"/>
      <c r="BB475" s="15"/>
      <c r="BC475" s="15"/>
      <c r="BD475" s="15"/>
      <c r="BE475" s="15"/>
      <c r="BF475" s="15"/>
      <c r="BG475" s="15"/>
      <c r="BH475" s="15"/>
      <c r="BI475" s="15"/>
      <c r="BJ475" s="15"/>
      <c r="BK475" s="15"/>
      <c r="BL475" s="15"/>
      <c r="BM475" s="15"/>
      <c r="BN475" s="15"/>
      <c r="BO475" s="15"/>
      <c r="BP475" s="15"/>
      <c r="BQ475" s="15"/>
      <c r="BR475" s="15"/>
      <c r="BS475" s="15"/>
      <c r="BT475" s="15"/>
      <c r="BU475" s="15"/>
      <c r="BV475" s="15"/>
      <c r="BW475" s="15"/>
      <c r="BX475" s="15"/>
      <c r="BY475" s="15"/>
      <c r="BZ475" s="15"/>
      <c r="CA475" s="15"/>
      <c r="CB475" s="15"/>
      <c r="CC475" s="15"/>
      <c r="CD475" s="15"/>
      <c r="CE475" s="15"/>
      <c r="CF475" s="15"/>
    </row>
    <row r="476" spans="3:84" ht="16.5" x14ac:dyDescent="0.35"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F476" s="15"/>
      <c r="AG476" s="15"/>
      <c r="AH476" s="15"/>
      <c r="AI476" s="15"/>
      <c r="AJ476" s="15"/>
      <c r="AK476" s="15"/>
      <c r="AL476" s="15"/>
      <c r="AM476" s="15"/>
      <c r="AN476" s="15"/>
      <c r="AO476" s="15"/>
      <c r="AP476" s="15"/>
      <c r="AQ476" s="15"/>
      <c r="AR476" s="15"/>
      <c r="AS476" s="15"/>
      <c r="AT476" s="15"/>
      <c r="AU476" s="15"/>
      <c r="AV476" s="15"/>
      <c r="AW476" s="15"/>
      <c r="AX476" s="15"/>
      <c r="AY476" s="15"/>
      <c r="AZ476" s="15"/>
      <c r="BA476" s="15"/>
      <c r="BB476" s="15"/>
      <c r="BC476" s="15"/>
      <c r="BD476" s="15"/>
      <c r="BE476" s="15"/>
      <c r="BF476" s="15"/>
      <c r="BG476" s="15"/>
      <c r="BH476" s="15"/>
      <c r="BI476" s="15"/>
      <c r="BJ476" s="15"/>
      <c r="BK476" s="15"/>
      <c r="BL476" s="15"/>
      <c r="BM476" s="15"/>
      <c r="BN476" s="15"/>
      <c r="BO476" s="15"/>
      <c r="BP476" s="15"/>
      <c r="BQ476" s="15"/>
      <c r="BR476" s="15"/>
      <c r="BS476" s="15"/>
      <c r="BT476" s="15"/>
      <c r="BU476" s="15"/>
      <c r="BV476" s="15"/>
      <c r="BW476" s="15"/>
      <c r="BX476" s="15"/>
      <c r="BY476" s="15"/>
      <c r="BZ476" s="15"/>
      <c r="CA476" s="15"/>
      <c r="CB476" s="15"/>
      <c r="CC476" s="15"/>
      <c r="CD476" s="15"/>
      <c r="CE476" s="15"/>
      <c r="CF476" s="15"/>
    </row>
    <row r="477" spans="3:84" ht="16.5" x14ac:dyDescent="0.35"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  <c r="AF477" s="15"/>
      <c r="AG477" s="15"/>
      <c r="AH477" s="15"/>
      <c r="AI477" s="15"/>
      <c r="AJ477" s="15"/>
      <c r="AK477" s="15"/>
      <c r="AL477" s="15"/>
      <c r="AM477" s="15"/>
      <c r="AN477" s="15"/>
      <c r="AO477" s="15"/>
      <c r="AP477" s="15"/>
      <c r="AQ477" s="15"/>
      <c r="AR477" s="15"/>
      <c r="AS477" s="15"/>
      <c r="AT477" s="15"/>
      <c r="AU477" s="15"/>
      <c r="AV477" s="15"/>
      <c r="AW477" s="15"/>
      <c r="AX477" s="15"/>
      <c r="AY477" s="15"/>
      <c r="AZ477" s="15"/>
      <c r="BA477" s="15"/>
      <c r="BB477" s="15"/>
      <c r="BC477" s="15"/>
      <c r="BD477" s="15"/>
      <c r="BE477" s="15"/>
      <c r="BF477" s="15"/>
      <c r="BG477" s="15"/>
      <c r="BH477" s="15"/>
      <c r="BI477" s="15"/>
      <c r="BJ477" s="15"/>
      <c r="BK477" s="15"/>
      <c r="BL477" s="15"/>
      <c r="BM477" s="15"/>
      <c r="BN477" s="15"/>
      <c r="BO477" s="15"/>
      <c r="BP477" s="15"/>
      <c r="BQ477" s="15"/>
      <c r="BR477" s="15"/>
      <c r="BS477" s="15"/>
      <c r="BT477" s="15"/>
      <c r="BU477" s="15"/>
      <c r="BV477" s="15"/>
      <c r="BW477" s="15"/>
      <c r="BX477" s="15"/>
      <c r="BY477" s="15"/>
      <c r="BZ477" s="15"/>
      <c r="CA477" s="15"/>
      <c r="CB477" s="15"/>
      <c r="CC477" s="15"/>
      <c r="CD477" s="15"/>
      <c r="CE477" s="15"/>
      <c r="CF477" s="15"/>
    </row>
    <row r="478" spans="3:84" ht="16.5" x14ac:dyDescent="0.35"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  <c r="AA478" s="15"/>
      <c r="AB478" s="15"/>
      <c r="AC478" s="15"/>
      <c r="AD478" s="15"/>
      <c r="AE478" s="15"/>
      <c r="AF478" s="15"/>
      <c r="AG478" s="15"/>
      <c r="AH478" s="15"/>
      <c r="AI478" s="15"/>
      <c r="AJ478" s="15"/>
      <c r="AK478" s="15"/>
      <c r="AL478" s="15"/>
      <c r="AM478" s="15"/>
      <c r="AN478" s="15"/>
      <c r="AO478" s="15"/>
      <c r="AP478" s="15"/>
      <c r="AQ478" s="15"/>
      <c r="AR478" s="15"/>
      <c r="AS478" s="15"/>
      <c r="AT478" s="15"/>
      <c r="AU478" s="15"/>
      <c r="AV478" s="15"/>
      <c r="AW478" s="15"/>
      <c r="AX478" s="15"/>
      <c r="AY478" s="15"/>
      <c r="AZ478" s="15"/>
      <c r="BA478" s="15"/>
      <c r="BB478" s="15"/>
      <c r="BC478" s="15"/>
      <c r="BD478" s="15"/>
      <c r="BE478" s="15"/>
      <c r="BF478" s="15"/>
      <c r="BG478" s="15"/>
      <c r="BH478" s="15"/>
      <c r="BI478" s="15"/>
      <c r="BJ478" s="15"/>
      <c r="BK478" s="15"/>
      <c r="BL478" s="15"/>
      <c r="BM478" s="15"/>
      <c r="BN478" s="15"/>
      <c r="BO478" s="15"/>
      <c r="BP478" s="15"/>
      <c r="BQ478" s="15"/>
      <c r="BR478" s="15"/>
      <c r="BS478" s="15"/>
      <c r="BT478" s="15"/>
      <c r="BU478" s="15"/>
      <c r="BV478" s="15"/>
      <c r="BW478" s="15"/>
      <c r="BX478" s="15"/>
      <c r="BY478" s="15"/>
      <c r="BZ478" s="15"/>
      <c r="CA478" s="15"/>
      <c r="CB478" s="15"/>
      <c r="CC478" s="15"/>
      <c r="CD478" s="15"/>
      <c r="CE478" s="15"/>
      <c r="CF478" s="15"/>
    </row>
    <row r="479" spans="3:84" ht="16.5" x14ac:dyDescent="0.35"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  <c r="AF479" s="15"/>
      <c r="AG479" s="15"/>
      <c r="AH479" s="15"/>
      <c r="AI479" s="15"/>
      <c r="AJ479" s="15"/>
      <c r="AK479" s="15"/>
      <c r="AL479" s="15"/>
      <c r="AM479" s="15"/>
      <c r="AN479" s="15"/>
      <c r="AO479" s="15"/>
      <c r="AP479" s="15"/>
      <c r="AQ479" s="15"/>
      <c r="AR479" s="15"/>
      <c r="AS479" s="15"/>
      <c r="AT479" s="15"/>
      <c r="AU479" s="15"/>
      <c r="AV479" s="15"/>
      <c r="AW479" s="15"/>
      <c r="AX479" s="15"/>
      <c r="AY479" s="15"/>
      <c r="AZ479" s="15"/>
      <c r="BA479" s="15"/>
      <c r="BB479" s="15"/>
      <c r="BC479" s="15"/>
      <c r="BD479" s="15"/>
      <c r="BE479" s="15"/>
      <c r="BF479" s="15"/>
      <c r="BG479" s="15"/>
      <c r="BH479" s="15"/>
      <c r="BI479" s="15"/>
      <c r="BJ479" s="15"/>
      <c r="BK479" s="15"/>
      <c r="BL479" s="15"/>
      <c r="BM479" s="15"/>
      <c r="BN479" s="15"/>
      <c r="BO479" s="15"/>
      <c r="BP479" s="15"/>
      <c r="BQ479" s="15"/>
      <c r="BR479" s="15"/>
      <c r="BS479" s="15"/>
      <c r="BT479" s="15"/>
      <c r="BU479" s="15"/>
      <c r="BV479" s="15"/>
      <c r="BW479" s="15"/>
      <c r="BX479" s="15"/>
      <c r="BY479" s="15"/>
      <c r="BZ479" s="15"/>
      <c r="CA479" s="15"/>
      <c r="CB479" s="15"/>
      <c r="CC479" s="15"/>
      <c r="CD479" s="15"/>
      <c r="CE479" s="15"/>
      <c r="CF479" s="15"/>
    </row>
    <row r="480" spans="3:84" ht="16.5" x14ac:dyDescent="0.35"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  <c r="AF480" s="15"/>
      <c r="AG480" s="15"/>
      <c r="AH480" s="15"/>
      <c r="AI480" s="15"/>
      <c r="AJ480" s="15"/>
      <c r="AK480" s="15"/>
      <c r="AL480" s="15"/>
      <c r="AM480" s="15"/>
      <c r="AN480" s="15"/>
      <c r="AO480" s="15"/>
      <c r="AP480" s="15"/>
      <c r="AQ480" s="15"/>
      <c r="AR480" s="15"/>
      <c r="AS480" s="15"/>
      <c r="AT480" s="15"/>
      <c r="AU480" s="15"/>
      <c r="AV480" s="15"/>
      <c r="AW480" s="15"/>
      <c r="AX480" s="15"/>
      <c r="AY480" s="15"/>
      <c r="AZ480" s="15"/>
      <c r="BA480" s="15"/>
      <c r="BB480" s="15"/>
      <c r="BC480" s="15"/>
      <c r="BD480" s="15"/>
      <c r="BE480" s="15"/>
      <c r="BF480" s="15"/>
      <c r="BG480" s="15"/>
      <c r="BH480" s="15"/>
      <c r="BI480" s="15"/>
      <c r="BJ480" s="15"/>
      <c r="BK480" s="15"/>
      <c r="BL480" s="15"/>
      <c r="BM480" s="15"/>
      <c r="BN480" s="15"/>
      <c r="BO480" s="15"/>
      <c r="BP480" s="15"/>
      <c r="BQ480" s="15"/>
      <c r="BR480" s="15"/>
      <c r="BS480" s="15"/>
      <c r="BT480" s="15"/>
      <c r="BU480" s="15"/>
      <c r="BV480" s="15"/>
      <c r="BW480" s="15"/>
      <c r="BX480" s="15"/>
      <c r="BY480" s="15"/>
      <c r="BZ480" s="15"/>
      <c r="CA480" s="15"/>
      <c r="CB480" s="15"/>
      <c r="CC480" s="15"/>
      <c r="CD480" s="15"/>
      <c r="CE480" s="15"/>
      <c r="CF480" s="15"/>
    </row>
    <row r="481" spans="3:84" ht="16.5" x14ac:dyDescent="0.35"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  <c r="AA481" s="15"/>
      <c r="AB481" s="15"/>
      <c r="AC481" s="15"/>
      <c r="AD481" s="15"/>
      <c r="AE481" s="15"/>
      <c r="AF481" s="15"/>
      <c r="AG481" s="15"/>
      <c r="AH481" s="15"/>
      <c r="AI481" s="15"/>
      <c r="AJ481" s="15"/>
      <c r="AK481" s="15"/>
      <c r="AL481" s="15"/>
      <c r="AM481" s="15"/>
      <c r="AN481" s="15"/>
      <c r="AO481" s="15"/>
      <c r="AP481" s="15"/>
      <c r="AQ481" s="15"/>
      <c r="AR481" s="15"/>
      <c r="AS481" s="15"/>
      <c r="AT481" s="15"/>
      <c r="AU481" s="15"/>
      <c r="AV481" s="15"/>
      <c r="AW481" s="15"/>
      <c r="AX481" s="15"/>
      <c r="AY481" s="15"/>
      <c r="AZ481" s="15"/>
      <c r="BA481" s="15"/>
      <c r="BB481" s="15"/>
      <c r="BC481" s="15"/>
      <c r="BD481" s="15"/>
      <c r="BE481" s="15"/>
      <c r="BF481" s="15"/>
      <c r="BG481" s="15"/>
      <c r="BH481" s="15"/>
      <c r="BI481" s="15"/>
      <c r="BJ481" s="15"/>
      <c r="BK481" s="15"/>
      <c r="BL481" s="15"/>
      <c r="BM481" s="15"/>
      <c r="BN481" s="15"/>
      <c r="BO481" s="15"/>
      <c r="BP481" s="15"/>
      <c r="BQ481" s="15"/>
      <c r="BR481" s="15"/>
      <c r="BS481" s="15"/>
      <c r="BT481" s="15"/>
      <c r="BU481" s="15"/>
      <c r="BV481" s="15"/>
      <c r="BW481" s="15"/>
      <c r="BX481" s="15"/>
      <c r="BY481" s="15"/>
      <c r="BZ481" s="15"/>
      <c r="CA481" s="15"/>
      <c r="CB481" s="15"/>
      <c r="CC481" s="15"/>
      <c r="CD481" s="15"/>
      <c r="CE481" s="15"/>
      <c r="CF481" s="15"/>
    </row>
    <row r="482" spans="3:84" ht="16.5" x14ac:dyDescent="0.35"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F482" s="15"/>
      <c r="AG482" s="15"/>
      <c r="AH482" s="15"/>
      <c r="AI482" s="15"/>
      <c r="AJ482" s="15"/>
      <c r="AK482" s="15"/>
      <c r="AL482" s="15"/>
      <c r="AM482" s="15"/>
      <c r="AN482" s="15"/>
      <c r="AO482" s="15"/>
      <c r="AP482" s="15"/>
      <c r="AQ482" s="15"/>
      <c r="AR482" s="15"/>
      <c r="AS482" s="15"/>
      <c r="AT482" s="15"/>
      <c r="AU482" s="15"/>
      <c r="AV482" s="15"/>
      <c r="AW482" s="15"/>
      <c r="AX482" s="15"/>
      <c r="AY482" s="15"/>
      <c r="AZ482" s="15"/>
      <c r="BA482" s="15"/>
      <c r="BB482" s="15"/>
      <c r="BC482" s="15"/>
      <c r="BD482" s="15"/>
      <c r="BE482" s="15"/>
      <c r="BF482" s="15"/>
      <c r="BG482" s="15"/>
      <c r="BH482" s="15"/>
      <c r="BI482" s="15"/>
      <c r="BJ482" s="15"/>
      <c r="BK482" s="15"/>
      <c r="BL482" s="15"/>
      <c r="BM482" s="15"/>
      <c r="BN482" s="15"/>
      <c r="BO482" s="15"/>
      <c r="BP482" s="15"/>
      <c r="BQ482" s="15"/>
      <c r="BR482" s="15"/>
      <c r="BS482" s="15"/>
      <c r="BT482" s="15"/>
      <c r="BU482" s="15"/>
      <c r="BV482" s="15"/>
      <c r="BW482" s="15"/>
      <c r="BX482" s="15"/>
      <c r="BY482" s="15"/>
      <c r="BZ482" s="15"/>
      <c r="CA482" s="15"/>
      <c r="CB482" s="15"/>
      <c r="CC482" s="15"/>
      <c r="CD482" s="15"/>
      <c r="CE482" s="15"/>
      <c r="CF482" s="15"/>
    </row>
    <row r="483" spans="3:84" ht="16.5" x14ac:dyDescent="0.35"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F483" s="15"/>
      <c r="AG483" s="15"/>
      <c r="AH483" s="15"/>
      <c r="AI483" s="15"/>
      <c r="AJ483" s="15"/>
      <c r="AK483" s="15"/>
      <c r="AL483" s="15"/>
      <c r="AM483" s="15"/>
      <c r="AN483" s="15"/>
      <c r="AO483" s="15"/>
      <c r="AP483" s="15"/>
      <c r="AQ483" s="15"/>
      <c r="AR483" s="15"/>
      <c r="AS483" s="15"/>
      <c r="AT483" s="15"/>
      <c r="AU483" s="15"/>
      <c r="AV483" s="15"/>
      <c r="AW483" s="15"/>
      <c r="AX483" s="15"/>
      <c r="AY483" s="15"/>
      <c r="AZ483" s="15"/>
      <c r="BA483" s="15"/>
      <c r="BB483" s="15"/>
      <c r="BC483" s="15"/>
      <c r="BD483" s="15"/>
      <c r="BE483" s="15"/>
      <c r="BF483" s="15"/>
      <c r="BG483" s="15"/>
      <c r="BH483" s="15"/>
      <c r="BI483" s="15"/>
      <c r="BJ483" s="15"/>
      <c r="BK483" s="15"/>
      <c r="BL483" s="15"/>
      <c r="BM483" s="15"/>
      <c r="BN483" s="15"/>
      <c r="BO483" s="15"/>
      <c r="BP483" s="15"/>
      <c r="BQ483" s="15"/>
      <c r="BR483" s="15"/>
      <c r="BS483" s="15"/>
      <c r="BT483" s="15"/>
      <c r="BU483" s="15"/>
      <c r="BV483" s="15"/>
      <c r="BW483" s="15"/>
      <c r="BX483" s="15"/>
      <c r="BY483" s="15"/>
      <c r="BZ483" s="15"/>
      <c r="CA483" s="15"/>
      <c r="CB483" s="15"/>
      <c r="CC483" s="15"/>
      <c r="CD483" s="15"/>
      <c r="CE483" s="15"/>
      <c r="CF483" s="15"/>
    </row>
    <row r="484" spans="3:84" ht="16.5" x14ac:dyDescent="0.35"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  <c r="AF484" s="15"/>
      <c r="AG484" s="15"/>
      <c r="AH484" s="15"/>
      <c r="AI484" s="15"/>
      <c r="AJ484" s="15"/>
      <c r="AK484" s="15"/>
      <c r="AL484" s="15"/>
      <c r="AM484" s="15"/>
      <c r="AN484" s="15"/>
      <c r="AO484" s="15"/>
      <c r="AP484" s="15"/>
      <c r="AQ484" s="15"/>
      <c r="AR484" s="15"/>
      <c r="AS484" s="15"/>
      <c r="AT484" s="15"/>
      <c r="AU484" s="15"/>
      <c r="AV484" s="15"/>
      <c r="AW484" s="15"/>
      <c r="AX484" s="15"/>
      <c r="AY484" s="15"/>
      <c r="AZ484" s="15"/>
      <c r="BA484" s="15"/>
      <c r="BB484" s="15"/>
      <c r="BC484" s="15"/>
      <c r="BD484" s="15"/>
      <c r="BE484" s="15"/>
      <c r="BF484" s="15"/>
      <c r="BG484" s="15"/>
      <c r="BH484" s="15"/>
      <c r="BI484" s="15"/>
      <c r="BJ484" s="15"/>
      <c r="BK484" s="15"/>
      <c r="BL484" s="15"/>
      <c r="BM484" s="15"/>
      <c r="BN484" s="15"/>
      <c r="BO484" s="15"/>
      <c r="BP484" s="15"/>
      <c r="BQ484" s="15"/>
      <c r="BR484" s="15"/>
      <c r="BS484" s="15"/>
      <c r="BT484" s="15"/>
      <c r="BU484" s="15"/>
      <c r="BV484" s="15"/>
      <c r="BW484" s="15"/>
      <c r="BX484" s="15"/>
      <c r="BY484" s="15"/>
      <c r="BZ484" s="15"/>
      <c r="CA484" s="15"/>
      <c r="CB484" s="15"/>
      <c r="CC484" s="15"/>
      <c r="CD484" s="15"/>
      <c r="CE484" s="15"/>
      <c r="CF484" s="15"/>
    </row>
    <row r="485" spans="3:84" ht="16.5" x14ac:dyDescent="0.35"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  <c r="AE485" s="15"/>
      <c r="AF485" s="15"/>
      <c r="AG485" s="15"/>
      <c r="AH485" s="15"/>
      <c r="AI485" s="15"/>
      <c r="AJ485" s="15"/>
      <c r="AK485" s="15"/>
      <c r="AL485" s="15"/>
      <c r="AM485" s="15"/>
      <c r="AN485" s="15"/>
      <c r="AO485" s="15"/>
      <c r="AP485" s="15"/>
      <c r="AQ485" s="15"/>
      <c r="AR485" s="15"/>
      <c r="AS485" s="15"/>
      <c r="AT485" s="15"/>
      <c r="AU485" s="15"/>
      <c r="AV485" s="15"/>
      <c r="AW485" s="15"/>
      <c r="AX485" s="15"/>
      <c r="AY485" s="15"/>
      <c r="AZ485" s="15"/>
      <c r="BA485" s="15"/>
      <c r="BB485" s="15"/>
      <c r="BC485" s="15"/>
      <c r="BD485" s="15"/>
      <c r="BE485" s="15"/>
      <c r="BF485" s="15"/>
      <c r="BG485" s="15"/>
      <c r="BH485" s="15"/>
      <c r="BI485" s="15"/>
      <c r="BJ485" s="15"/>
      <c r="BK485" s="15"/>
      <c r="BL485" s="15"/>
      <c r="BM485" s="15"/>
      <c r="BN485" s="15"/>
      <c r="BO485" s="15"/>
      <c r="BP485" s="15"/>
      <c r="BQ485" s="15"/>
      <c r="BR485" s="15"/>
      <c r="BS485" s="15"/>
      <c r="BT485" s="15"/>
      <c r="BU485" s="15"/>
      <c r="BV485" s="15"/>
      <c r="BW485" s="15"/>
      <c r="BX485" s="15"/>
      <c r="BY485" s="15"/>
      <c r="BZ485" s="15"/>
      <c r="CA485" s="15"/>
      <c r="CB485" s="15"/>
      <c r="CC485" s="15"/>
      <c r="CD485" s="15"/>
      <c r="CE485" s="15"/>
      <c r="CF485" s="15"/>
    </row>
  </sheetData>
  <mergeCells count="1">
    <mergeCell ref="A1:A4"/>
  </mergeCells>
  <phoneticPr fontId="3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DF8D79-7C56-4CA5-93D7-257EB70B559A}">
  <dimension ref="A1:CI80"/>
  <sheetViews>
    <sheetView topLeftCell="A36" workbookViewId="0">
      <selection activeCell="I51" sqref="I51"/>
    </sheetView>
  </sheetViews>
  <sheetFormatPr baseColWidth="10" defaultRowHeight="15" x14ac:dyDescent="0.25"/>
  <cols>
    <col min="1" max="1" width="9.85546875" bestFit="1" customWidth="1"/>
    <col min="2" max="2" width="14.5703125" bestFit="1" customWidth="1"/>
    <col min="3" max="3" width="13.140625" bestFit="1" customWidth="1"/>
    <col min="4" max="4" width="9.85546875" bestFit="1" customWidth="1"/>
    <col min="5" max="5" width="9.140625" bestFit="1" customWidth="1"/>
    <col min="6" max="6" width="15.140625" bestFit="1" customWidth="1"/>
    <col min="7" max="7" width="14.5703125" bestFit="1" customWidth="1"/>
    <col min="8" max="8" width="12" bestFit="1" customWidth="1"/>
    <col min="9" max="9" width="11.140625" bestFit="1" customWidth="1"/>
    <col min="10" max="10" width="12" bestFit="1" customWidth="1"/>
    <col min="11" max="12" width="12.5703125" bestFit="1" customWidth="1"/>
    <col min="13" max="13" width="15.140625" bestFit="1" customWidth="1"/>
    <col min="14" max="14" width="13.28515625" customWidth="1"/>
    <col min="15" max="15" width="10.7109375" bestFit="1" customWidth="1"/>
    <col min="16" max="16" width="9.140625" bestFit="1" customWidth="1"/>
    <col min="17" max="17" width="14.5703125" bestFit="1" customWidth="1"/>
    <col min="18" max="18" width="11" bestFit="1" customWidth="1"/>
    <col min="19" max="19" width="11.140625" bestFit="1" customWidth="1"/>
    <col min="20" max="20" width="11.28515625" bestFit="1" customWidth="1"/>
    <col min="21" max="22" width="9.42578125" bestFit="1" customWidth="1"/>
    <col min="23" max="23" width="9.85546875" bestFit="1" customWidth="1"/>
    <col min="24" max="24" width="10.7109375" bestFit="1" customWidth="1"/>
    <col min="25" max="25" width="13.5703125" customWidth="1"/>
    <col min="26" max="26" width="8.7109375" bestFit="1" customWidth="1"/>
    <col min="27" max="27" width="9.140625" bestFit="1" customWidth="1"/>
    <col min="28" max="28" width="12" bestFit="1" customWidth="1"/>
    <col min="29" max="29" width="11.140625" bestFit="1" customWidth="1"/>
    <col min="30" max="30" width="10.7109375" bestFit="1" customWidth="1"/>
    <col min="31" max="31" width="9.85546875" bestFit="1" customWidth="1"/>
    <col min="32" max="32" width="13.28515625" bestFit="1" customWidth="1"/>
    <col min="33" max="33" width="13.5703125" customWidth="1"/>
    <col min="34" max="34" width="8.7109375" bestFit="1" customWidth="1"/>
    <col min="35" max="35" width="9.140625" bestFit="1" customWidth="1"/>
    <col min="36" max="36" width="13.28515625" bestFit="1" customWidth="1"/>
    <col min="37" max="37" width="11.140625" bestFit="1" customWidth="1"/>
    <col min="38" max="38" width="8.85546875" bestFit="1" customWidth="1"/>
    <col min="39" max="39" width="11.85546875" bestFit="1" customWidth="1"/>
    <col min="40" max="40" width="13.42578125" customWidth="1"/>
    <col min="41" max="42" width="9.140625" bestFit="1" customWidth="1"/>
    <col min="43" max="43" width="13.28515625" bestFit="1" customWidth="1"/>
    <col min="44" max="44" width="11.85546875" bestFit="1" customWidth="1"/>
    <col min="45" max="45" width="8.85546875" bestFit="1" customWidth="1"/>
    <col min="46" max="46" width="9.85546875" bestFit="1" customWidth="1"/>
    <col min="47" max="47" width="10.7109375" bestFit="1" customWidth="1"/>
    <col min="48" max="48" width="13.28515625" customWidth="1"/>
    <col min="49" max="49" width="8.7109375" bestFit="1" customWidth="1"/>
    <col min="50" max="50" width="9.140625" bestFit="1" customWidth="1"/>
    <col min="51" max="51" width="13.28515625" bestFit="1" customWidth="1"/>
    <col min="52" max="52" width="11.85546875" bestFit="1" customWidth="1"/>
    <col min="53" max="53" width="8.85546875" bestFit="1" customWidth="1"/>
    <col min="54" max="54" width="9.85546875" bestFit="1" customWidth="1"/>
    <col min="55" max="55" width="10.7109375" bestFit="1" customWidth="1"/>
    <col min="56" max="56" width="13.28515625" customWidth="1"/>
    <col min="57" max="58" width="9.140625" bestFit="1" customWidth="1"/>
    <col min="59" max="59" width="12" bestFit="1" customWidth="1"/>
    <col min="60" max="60" width="11.140625" bestFit="1" customWidth="1"/>
    <col min="61" max="61" width="8.85546875" bestFit="1" customWidth="1"/>
    <col min="62" max="62" width="9.85546875" bestFit="1" customWidth="1"/>
    <col min="63" max="63" width="11.85546875" bestFit="1" customWidth="1"/>
    <col min="64" max="64" width="13" customWidth="1"/>
    <col min="65" max="65" width="10.7109375" bestFit="1" customWidth="1"/>
    <col min="66" max="66" width="9.140625" bestFit="1" customWidth="1"/>
    <col min="67" max="67" width="13.28515625" bestFit="1" customWidth="1"/>
    <col min="68" max="68" width="11.85546875" bestFit="1" customWidth="1"/>
    <col min="69" max="69" width="8.85546875" bestFit="1" customWidth="1"/>
    <col min="70" max="70" width="9.85546875" bestFit="1" customWidth="1"/>
    <col min="71" max="71" width="10.7109375" bestFit="1" customWidth="1"/>
    <col min="72" max="72" width="13.28515625" customWidth="1"/>
    <col min="73" max="74" width="9.140625" bestFit="1" customWidth="1"/>
    <col min="75" max="75" width="13.28515625" bestFit="1" customWidth="1"/>
    <col min="76" max="76" width="11.85546875" bestFit="1" customWidth="1"/>
    <col min="77" max="77" width="8.85546875" bestFit="1" customWidth="1"/>
    <col min="78" max="78" width="9.85546875" bestFit="1" customWidth="1"/>
    <col min="79" max="79" width="11.85546875" bestFit="1" customWidth="1"/>
    <col min="80" max="80" width="13.42578125" customWidth="1"/>
    <col min="81" max="81" width="10.7109375" bestFit="1" customWidth="1"/>
    <col min="82" max="82" width="9.140625" bestFit="1" customWidth="1"/>
    <col min="83" max="83" width="14.5703125" bestFit="1" customWidth="1"/>
    <col min="84" max="84" width="13" bestFit="1" customWidth="1"/>
    <col min="85" max="85" width="8.85546875" bestFit="1" customWidth="1"/>
  </cols>
  <sheetData>
    <row r="1" spans="1:86" ht="16.5" x14ac:dyDescent="0.35">
      <c r="A1" s="136" t="s">
        <v>0</v>
      </c>
      <c r="B1" s="138" t="s">
        <v>1037</v>
      </c>
      <c r="C1" s="138"/>
      <c r="D1" s="138"/>
      <c r="E1" s="138"/>
      <c r="F1" s="138"/>
      <c r="G1" s="138"/>
      <c r="H1" s="138"/>
      <c r="I1" s="138"/>
      <c r="J1" s="138"/>
      <c r="K1" s="139"/>
      <c r="L1" s="136" t="s">
        <v>0</v>
      </c>
      <c r="M1" s="138" t="s">
        <v>976</v>
      </c>
      <c r="N1" s="138"/>
      <c r="O1" s="138"/>
      <c r="P1" s="138"/>
      <c r="Q1" s="138"/>
      <c r="R1" s="138"/>
      <c r="S1" s="138"/>
      <c r="T1" s="138"/>
      <c r="U1" s="138"/>
      <c r="V1" s="139"/>
      <c r="W1" s="140" t="s">
        <v>0</v>
      </c>
      <c r="X1" s="138" t="s">
        <v>977</v>
      </c>
      <c r="Y1" s="138"/>
      <c r="Z1" s="138"/>
      <c r="AA1" s="138"/>
      <c r="AB1" s="138"/>
      <c r="AC1" s="138"/>
      <c r="AD1" s="139"/>
      <c r="AE1" s="136" t="s">
        <v>0</v>
      </c>
      <c r="AF1" s="138" t="s">
        <v>978</v>
      </c>
      <c r="AG1" s="138"/>
      <c r="AH1" s="138"/>
      <c r="AI1" s="138"/>
      <c r="AJ1" s="138"/>
      <c r="AK1" s="138"/>
      <c r="AL1" s="139"/>
      <c r="AM1" s="136" t="s">
        <v>0</v>
      </c>
      <c r="AN1" s="138" t="s">
        <v>979</v>
      </c>
      <c r="AO1" s="138"/>
      <c r="AP1" s="138"/>
      <c r="AQ1" s="138"/>
      <c r="AR1" s="138"/>
      <c r="AS1" s="138"/>
      <c r="AT1" s="139"/>
      <c r="AU1" s="136" t="s">
        <v>0</v>
      </c>
      <c r="AV1" s="138" t="s">
        <v>980</v>
      </c>
      <c r="AW1" s="138"/>
      <c r="AX1" s="138"/>
      <c r="AY1" s="138"/>
      <c r="AZ1" s="138"/>
      <c r="BA1" s="138"/>
      <c r="BB1" s="139"/>
      <c r="BC1" s="140" t="s">
        <v>0</v>
      </c>
      <c r="BD1" s="138" t="s">
        <v>981</v>
      </c>
      <c r="BE1" s="138"/>
      <c r="BF1" s="138"/>
      <c r="BG1" s="138"/>
      <c r="BH1" s="138"/>
      <c r="BI1" s="138"/>
      <c r="BJ1" s="138"/>
      <c r="BK1" s="136" t="s">
        <v>0</v>
      </c>
      <c r="BL1" s="138" t="s">
        <v>982</v>
      </c>
      <c r="BM1" s="138"/>
      <c r="BN1" s="138"/>
      <c r="BO1" s="138"/>
      <c r="BP1" s="138"/>
      <c r="BQ1" s="138"/>
      <c r="BR1" s="139"/>
      <c r="BS1" s="140" t="s">
        <v>0</v>
      </c>
      <c r="BT1" s="138" t="s">
        <v>983</v>
      </c>
      <c r="BU1" s="138"/>
      <c r="BV1" s="138"/>
      <c r="BW1" s="138"/>
      <c r="BX1" s="138"/>
      <c r="BY1" s="138"/>
      <c r="BZ1" s="138"/>
      <c r="CA1" s="136" t="s">
        <v>0</v>
      </c>
      <c r="CB1" s="138" t="s">
        <v>984</v>
      </c>
      <c r="CC1" s="138"/>
      <c r="CD1" s="138"/>
      <c r="CE1" s="138"/>
      <c r="CF1" s="138"/>
      <c r="CG1" s="138"/>
      <c r="CH1" s="139"/>
    </row>
    <row r="2" spans="1:86" ht="16.5" x14ac:dyDescent="0.35">
      <c r="A2" s="137"/>
      <c r="B2" s="107" t="s">
        <v>922</v>
      </c>
      <c r="C2" s="134" t="s">
        <v>985</v>
      </c>
      <c r="D2" s="134"/>
      <c r="E2" s="134"/>
      <c r="F2" s="134" t="s">
        <v>986</v>
      </c>
      <c r="G2" s="134"/>
      <c r="H2" s="134"/>
      <c r="I2" s="134" t="s">
        <v>1020</v>
      </c>
      <c r="J2" s="134"/>
      <c r="K2" s="135"/>
      <c r="L2" s="137"/>
      <c r="M2" s="107" t="s">
        <v>922</v>
      </c>
      <c r="N2" s="134" t="s">
        <v>985</v>
      </c>
      <c r="O2" s="134"/>
      <c r="P2" s="134"/>
      <c r="Q2" s="134" t="s">
        <v>986</v>
      </c>
      <c r="R2" s="134"/>
      <c r="S2" s="134"/>
      <c r="T2" s="134" t="s">
        <v>1021</v>
      </c>
      <c r="U2" s="134"/>
      <c r="V2" s="135"/>
      <c r="W2" s="141"/>
      <c r="X2" s="107" t="s">
        <v>922</v>
      </c>
      <c r="Y2" s="134" t="s">
        <v>985</v>
      </c>
      <c r="Z2" s="134"/>
      <c r="AA2" s="134"/>
      <c r="AB2" s="107" t="s">
        <v>986</v>
      </c>
      <c r="AC2" s="134" t="s">
        <v>987</v>
      </c>
      <c r="AD2" s="135"/>
      <c r="AE2" s="137"/>
      <c r="AF2" s="107" t="s">
        <v>922</v>
      </c>
      <c r="AG2" s="134" t="s">
        <v>985</v>
      </c>
      <c r="AH2" s="134"/>
      <c r="AI2" s="134"/>
      <c r="AJ2" s="107" t="s">
        <v>986</v>
      </c>
      <c r="AK2" s="134" t="s">
        <v>988</v>
      </c>
      <c r="AL2" s="135"/>
      <c r="AM2" s="137"/>
      <c r="AN2" s="88" t="s">
        <v>922</v>
      </c>
      <c r="AO2" s="134" t="s">
        <v>985</v>
      </c>
      <c r="AP2" s="134"/>
      <c r="AQ2" s="134"/>
      <c r="AR2" s="88" t="s">
        <v>986</v>
      </c>
      <c r="AS2" s="134" t="s">
        <v>989</v>
      </c>
      <c r="AT2" s="135"/>
      <c r="AU2" s="137"/>
      <c r="AV2" s="88" t="s">
        <v>922</v>
      </c>
      <c r="AW2" s="134" t="s">
        <v>985</v>
      </c>
      <c r="AX2" s="134"/>
      <c r="AY2" s="134"/>
      <c r="AZ2" s="88" t="s">
        <v>986</v>
      </c>
      <c r="BA2" s="134" t="s">
        <v>988</v>
      </c>
      <c r="BB2" s="135"/>
      <c r="BC2" s="141"/>
      <c r="BD2" s="88" t="s">
        <v>922</v>
      </c>
      <c r="BE2" s="134" t="s">
        <v>985</v>
      </c>
      <c r="BF2" s="134"/>
      <c r="BG2" s="134"/>
      <c r="BH2" s="88" t="s">
        <v>986</v>
      </c>
      <c r="BI2" s="134" t="s">
        <v>990</v>
      </c>
      <c r="BJ2" s="134"/>
      <c r="BK2" s="137"/>
      <c r="BL2" s="88" t="s">
        <v>922</v>
      </c>
      <c r="BM2" s="134" t="s">
        <v>985</v>
      </c>
      <c r="BN2" s="134"/>
      <c r="BO2" s="134"/>
      <c r="BP2" s="88" t="s">
        <v>986</v>
      </c>
      <c r="BQ2" s="134" t="s">
        <v>991</v>
      </c>
      <c r="BR2" s="135"/>
      <c r="BS2" s="141"/>
      <c r="BT2" s="88" t="s">
        <v>922</v>
      </c>
      <c r="BU2" s="134" t="s">
        <v>985</v>
      </c>
      <c r="BV2" s="134"/>
      <c r="BW2" s="134"/>
      <c r="BX2" s="88" t="s">
        <v>986</v>
      </c>
      <c r="BY2" s="134" t="s">
        <v>992</v>
      </c>
      <c r="BZ2" s="134"/>
      <c r="CA2" s="137"/>
      <c r="CB2" s="88" t="s">
        <v>922</v>
      </c>
      <c r="CC2" s="134" t="s">
        <v>985</v>
      </c>
      <c r="CD2" s="134"/>
      <c r="CE2" s="134"/>
      <c r="CF2" s="88" t="s">
        <v>986</v>
      </c>
      <c r="CG2" s="134" t="s">
        <v>993</v>
      </c>
      <c r="CH2" s="135"/>
    </row>
    <row r="3" spans="1:86" ht="49.5" x14ac:dyDescent="0.25">
      <c r="A3" s="137"/>
      <c r="B3" s="3" t="s">
        <v>994</v>
      </c>
      <c r="C3" s="3" t="s">
        <v>995</v>
      </c>
      <c r="D3" s="3" t="s">
        <v>996</v>
      </c>
      <c r="E3" s="3" t="s">
        <v>997</v>
      </c>
      <c r="F3" s="3" t="s">
        <v>998</v>
      </c>
      <c r="G3" s="3" t="s">
        <v>999</v>
      </c>
      <c r="H3" s="3" t="s">
        <v>1000</v>
      </c>
      <c r="I3" s="3" t="s">
        <v>1001</v>
      </c>
      <c r="J3" s="3" t="s">
        <v>1002</v>
      </c>
      <c r="K3" s="19" t="s">
        <v>1003</v>
      </c>
      <c r="L3" s="137"/>
      <c r="M3" s="3" t="s">
        <v>994</v>
      </c>
      <c r="N3" s="3" t="s">
        <v>995</v>
      </c>
      <c r="O3" s="3" t="s">
        <v>996</v>
      </c>
      <c r="P3" s="3" t="s">
        <v>997</v>
      </c>
      <c r="Q3" s="3" t="s">
        <v>998</v>
      </c>
      <c r="R3" s="3" t="s">
        <v>999</v>
      </c>
      <c r="S3" s="3" t="s">
        <v>1000</v>
      </c>
      <c r="T3" s="3" t="s">
        <v>1001</v>
      </c>
      <c r="U3" s="3" t="s">
        <v>1002</v>
      </c>
      <c r="V3" s="19" t="s">
        <v>1003</v>
      </c>
      <c r="W3" s="141"/>
      <c r="X3" s="3" t="s">
        <v>994</v>
      </c>
      <c r="Y3" s="3" t="s">
        <v>995</v>
      </c>
      <c r="Z3" s="3" t="s">
        <v>1004</v>
      </c>
      <c r="AA3" s="3" t="s">
        <v>997</v>
      </c>
      <c r="AB3" s="3" t="s">
        <v>998</v>
      </c>
      <c r="AC3" s="3" t="s">
        <v>1001</v>
      </c>
      <c r="AD3" s="3" t="s">
        <v>1002</v>
      </c>
      <c r="AE3" s="137"/>
      <c r="AF3" s="3" t="s">
        <v>994</v>
      </c>
      <c r="AG3" s="3" t="s">
        <v>995</v>
      </c>
      <c r="AH3" s="3" t="s">
        <v>1004</v>
      </c>
      <c r="AI3" s="3" t="s">
        <v>997</v>
      </c>
      <c r="AJ3" s="3" t="s">
        <v>998</v>
      </c>
      <c r="AK3" s="3" t="s">
        <v>1001</v>
      </c>
      <c r="AL3" s="19" t="s">
        <v>1002</v>
      </c>
      <c r="AM3" s="137"/>
      <c r="AN3" s="3" t="s">
        <v>994</v>
      </c>
      <c r="AO3" s="3" t="s">
        <v>995</v>
      </c>
      <c r="AP3" s="3" t="s">
        <v>1004</v>
      </c>
      <c r="AQ3" s="3" t="s">
        <v>997</v>
      </c>
      <c r="AR3" s="3" t="s">
        <v>998</v>
      </c>
      <c r="AS3" s="3" t="s">
        <v>1001</v>
      </c>
      <c r="AT3" s="19" t="s">
        <v>1002</v>
      </c>
      <c r="AU3" s="137"/>
      <c r="AV3" s="3" t="s">
        <v>994</v>
      </c>
      <c r="AW3" s="3" t="s">
        <v>995</v>
      </c>
      <c r="AX3" s="3" t="s">
        <v>1004</v>
      </c>
      <c r="AY3" s="3" t="s">
        <v>997</v>
      </c>
      <c r="AZ3" s="3" t="s">
        <v>998</v>
      </c>
      <c r="BA3" s="3" t="s">
        <v>1001</v>
      </c>
      <c r="BB3" s="19" t="s">
        <v>1002</v>
      </c>
      <c r="BC3" s="141"/>
      <c r="BD3" s="3" t="s">
        <v>994</v>
      </c>
      <c r="BE3" s="3" t="s">
        <v>995</v>
      </c>
      <c r="BF3" s="3" t="s">
        <v>1004</v>
      </c>
      <c r="BG3" s="3" t="s">
        <v>997</v>
      </c>
      <c r="BH3" s="3" t="s">
        <v>998</v>
      </c>
      <c r="BI3" s="3" t="s">
        <v>1001</v>
      </c>
      <c r="BJ3" s="3" t="s">
        <v>1002</v>
      </c>
      <c r="BK3" s="137"/>
      <c r="BL3" s="3" t="s">
        <v>994</v>
      </c>
      <c r="BM3" s="3" t="s">
        <v>995</v>
      </c>
      <c r="BN3" s="3" t="s">
        <v>1004</v>
      </c>
      <c r="BO3" s="3" t="s">
        <v>997</v>
      </c>
      <c r="BP3" s="3" t="s">
        <v>998</v>
      </c>
      <c r="BQ3" s="3" t="s">
        <v>1001</v>
      </c>
      <c r="BR3" s="19" t="s">
        <v>1002</v>
      </c>
      <c r="BS3" s="141"/>
      <c r="BT3" s="3" t="s">
        <v>994</v>
      </c>
      <c r="BU3" s="3" t="s">
        <v>995</v>
      </c>
      <c r="BV3" s="3" t="s">
        <v>1004</v>
      </c>
      <c r="BW3" s="3" t="s">
        <v>997</v>
      </c>
      <c r="BX3" s="3" t="s">
        <v>998</v>
      </c>
      <c r="BY3" s="3" t="s">
        <v>1001</v>
      </c>
      <c r="BZ3" s="3" t="s">
        <v>1002</v>
      </c>
      <c r="CA3" s="137"/>
      <c r="CB3" s="3" t="s">
        <v>994</v>
      </c>
      <c r="CC3" s="3" t="s">
        <v>995</v>
      </c>
      <c r="CD3" s="3" t="s">
        <v>1004</v>
      </c>
      <c r="CE3" s="3" t="s">
        <v>997</v>
      </c>
      <c r="CF3" s="3" t="s">
        <v>998</v>
      </c>
      <c r="CG3" s="3" t="s">
        <v>1001</v>
      </c>
      <c r="CH3" s="19" t="s">
        <v>1002</v>
      </c>
    </row>
    <row r="4" spans="1:86" ht="16.5" x14ac:dyDescent="0.35">
      <c r="A4" s="72">
        <v>1990</v>
      </c>
      <c r="B4" s="65">
        <v>33287165.045327544</v>
      </c>
      <c r="C4" s="65">
        <v>4619429.557408656</v>
      </c>
      <c r="D4" s="66">
        <v>2631.9107142857147</v>
      </c>
      <c r="E4" s="67">
        <v>1.612465</v>
      </c>
      <c r="F4" s="65">
        <v>80689876.069999993</v>
      </c>
      <c r="G4" s="21">
        <v>1.01034818315482</v>
      </c>
      <c r="H4" s="21">
        <v>1.056163605741629</v>
      </c>
      <c r="I4" s="68">
        <v>3.1156532932471472E-2</v>
      </c>
      <c r="J4" s="68">
        <v>2.4238338856041597E-2</v>
      </c>
      <c r="K4" s="69">
        <v>2.3722672542217813E-2</v>
      </c>
      <c r="L4" s="72">
        <v>1990</v>
      </c>
      <c r="M4" s="65">
        <v>26866060</v>
      </c>
      <c r="N4" s="65">
        <v>4525219.2388389325</v>
      </c>
      <c r="O4" s="66">
        <v>2592.939142857143</v>
      </c>
      <c r="P4" s="21">
        <v>1.613737</v>
      </c>
      <c r="Q4" s="65">
        <v>74251452.687491864</v>
      </c>
      <c r="R4" s="21">
        <v>1.0112454852543611</v>
      </c>
      <c r="S4" s="21">
        <v>1.0610336124467474</v>
      </c>
      <c r="T4" s="68">
        <v>2.1787406878816293E-2</v>
      </c>
      <c r="U4" s="68">
        <v>1.6622532045241938E-2</v>
      </c>
      <c r="V4" s="69">
        <v>1.6270799585190125E-2</v>
      </c>
      <c r="W4" s="9">
        <v>1990</v>
      </c>
      <c r="X4" s="65">
        <v>1085704.4546937887</v>
      </c>
      <c r="Y4" s="65">
        <v>829774.74992622621</v>
      </c>
      <c r="Z4" s="66">
        <v>2753.9667142857147</v>
      </c>
      <c r="AA4" s="67">
        <v>1.3463639999999999</v>
      </c>
      <c r="AB4" s="65">
        <v>3748225.2575306427</v>
      </c>
      <c r="AC4" s="71">
        <v>6.1777453921219201E-3</v>
      </c>
      <c r="AD4" s="71">
        <v>5.1450532358598578E-3</v>
      </c>
      <c r="AE4" s="70">
        <v>1990</v>
      </c>
      <c r="AF4" s="65">
        <v>6411186.6271319538</v>
      </c>
      <c r="AG4" s="65">
        <v>94210.318569723357</v>
      </c>
      <c r="AH4" s="66">
        <v>2640.5507857142861</v>
      </c>
      <c r="AI4" s="67">
        <v>1.6614770000000001</v>
      </c>
      <c r="AJ4" s="65">
        <v>6438423.3825081298</v>
      </c>
      <c r="AK4" s="68">
        <v>0.42968064401335765</v>
      </c>
      <c r="AL4" s="69">
        <v>0.38232446858694591</v>
      </c>
      <c r="AM4" s="70">
        <v>1990</v>
      </c>
      <c r="AN4" s="65">
        <v>5187485.1416650694</v>
      </c>
      <c r="AO4" s="65">
        <v>675738.54188810522</v>
      </c>
      <c r="AP4" s="66">
        <v>2532.8184285714287</v>
      </c>
      <c r="AQ4" s="67">
        <v>1.9450529999999999</v>
      </c>
      <c r="AR4" s="65">
        <v>6423237.7146470249</v>
      </c>
      <c r="AS4" s="68">
        <v>8.1789034636091842E-2</v>
      </c>
      <c r="AT4" s="69">
        <v>6.1854001486117707E-2</v>
      </c>
      <c r="AU4" s="70">
        <v>1990</v>
      </c>
      <c r="AV4" s="65">
        <v>1258518.3235887643</v>
      </c>
      <c r="AW4" s="65">
        <v>35449.018389181256</v>
      </c>
      <c r="AX4" s="66">
        <v>2692.5408642857146</v>
      </c>
      <c r="AY4" s="67">
        <v>2.737765</v>
      </c>
      <c r="AZ4" s="65">
        <v>6041627.3764651986</v>
      </c>
      <c r="BA4" s="68">
        <v>0.1104141448762074</v>
      </c>
      <c r="BB4" s="69">
        <v>8.6832842136008989E-2</v>
      </c>
      <c r="BC4" s="9">
        <v>1990</v>
      </c>
      <c r="BD4" s="65">
        <v>2982388.4944027672</v>
      </c>
      <c r="BE4" s="65">
        <v>277275.14110502903</v>
      </c>
      <c r="BF4" s="66">
        <v>2555.2450714285715</v>
      </c>
      <c r="BG4" s="67">
        <v>1.450672</v>
      </c>
      <c r="BH4" s="65">
        <v>1197160.4206609034</v>
      </c>
      <c r="BI4" s="68">
        <v>0.23480164852603119</v>
      </c>
      <c r="BJ4" s="68">
        <v>0.20317060406957738</v>
      </c>
      <c r="BK4" s="70">
        <v>1990</v>
      </c>
      <c r="BL4" s="65">
        <v>2903403.3207477704</v>
      </c>
      <c r="BM4" s="65">
        <v>952499.3466045144</v>
      </c>
      <c r="BN4" s="66">
        <v>2751.5316428571432</v>
      </c>
      <c r="BO4" s="67">
        <v>1.536945</v>
      </c>
      <c r="BP4" s="65">
        <v>2841265.9954883158</v>
      </c>
      <c r="BQ4" s="68">
        <v>6.9983964870165777E-3</v>
      </c>
      <c r="BR4" s="69">
        <v>5.0983152268430556E-3</v>
      </c>
      <c r="BS4" s="9">
        <v>1990</v>
      </c>
      <c r="BT4" s="65">
        <v>1587647.2930468756</v>
      </c>
      <c r="BU4" s="65">
        <v>297609.09672431194</v>
      </c>
      <c r="BV4" s="66">
        <v>2626.9623571428574</v>
      </c>
      <c r="BW4" s="67">
        <v>1.3152250000000001</v>
      </c>
      <c r="BX4" s="65">
        <v>3314076.286501369</v>
      </c>
      <c r="BY4" s="68">
        <v>1.9075519374774089E-2</v>
      </c>
      <c r="BZ4" s="68">
        <v>1.6153816103357255E-2</v>
      </c>
      <c r="CA4" s="70">
        <v>1990</v>
      </c>
      <c r="CB4" s="65">
        <v>12975757.85361222</v>
      </c>
      <c r="CC4" s="65">
        <v>1295954.0529085542</v>
      </c>
      <c r="CD4" s="66">
        <v>2451.2044285714287</v>
      </c>
      <c r="CE4" s="67">
        <v>2.3681670000000001</v>
      </c>
      <c r="CF4" s="65">
        <v>50685859.655140407</v>
      </c>
      <c r="CG4" s="68">
        <v>1.7383707568451867E-2</v>
      </c>
      <c r="CH4" s="69">
        <v>9.8872288817332642E-3</v>
      </c>
    </row>
    <row r="5" spans="1:86" ht="16.5" x14ac:dyDescent="0.35">
      <c r="A5" s="72">
        <v>1991</v>
      </c>
      <c r="B5" s="65">
        <v>35875104.438429773</v>
      </c>
      <c r="C5" s="65">
        <v>4698740.8811877761</v>
      </c>
      <c r="D5" s="66">
        <v>2592.8035714285716</v>
      </c>
      <c r="E5" s="67">
        <v>1.6244190000000001</v>
      </c>
      <c r="F5" s="65">
        <v>83406131.849999994</v>
      </c>
      <c r="G5" s="21">
        <v>1.0128696445924881</v>
      </c>
      <c r="H5" s="21">
        <v>1.0003804683535682</v>
      </c>
      <c r="I5" s="68">
        <v>3.3009114608295399E-2</v>
      </c>
      <c r="J5" s="68">
        <v>2.5551146110815048E-2</v>
      </c>
      <c r="K5" s="69">
        <v>2.5705330803385822E-2</v>
      </c>
      <c r="L5" s="72">
        <v>1991</v>
      </c>
      <c r="M5" s="65">
        <v>28954786</v>
      </c>
      <c r="N5" s="65">
        <v>4609375.223069869</v>
      </c>
      <c r="O5" s="66">
        <v>2590.8221428571428</v>
      </c>
      <c r="P5" s="21">
        <v>1.6241760000000001</v>
      </c>
      <c r="Q5" s="65">
        <v>76750972.421055838</v>
      </c>
      <c r="R5" s="21">
        <v>1.013985585327245</v>
      </c>
      <c r="S5" s="21">
        <v>1.0004134591740204</v>
      </c>
      <c r="T5" s="68">
        <v>2.291283443036005E-2</v>
      </c>
      <c r="U5" s="68">
        <v>1.7397758978015879E-2</v>
      </c>
      <c r="V5" s="69">
        <v>1.7502398331286022E-2</v>
      </c>
      <c r="W5" s="9">
        <v>1991</v>
      </c>
      <c r="X5" s="65">
        <v>1115952.5474272305</v>
      </c>
      <c r="Y5" s="65">
        <v>836152.40740928659</v>
      </c>
      <c r="Z5" s="66">
        <v>2713.3735000000001</v>
      </c>
      <c r="AA5" s="67">
        <v>1.3453349999999999</v>
      </c>
      <c r="AB5" s="65">
        <v>3874401.4151402707</v>
      </c>
      <c r="AC5" s="71">
        <v>6.2934222009985051E-3</v>
      </c>
      <c r="AD5" s="71">
        <v>5.2381253961617663E-3</v>
      </c>
      <c r="AE5" s="70">
        <v>1991</v>
      </c>
      <c r="AF5" s="65">
        <v>7205224.3141248887</v>
      </c>
      <c r="AG5" s="65">
        <v>89365.658117906976</v>
      </c>
      <c r="AH5" s="66">
        <v>2636.879928571429</v>
      </c>
      <c r="AI5" s="67">
        <v>1.7357359999999999</v>
      </c>
      <c r="AJ5" s="65">
        <v>6655159.4289441593</v>
      </c>
      <c r="AK5" s="68">
        <v>0.47664545468080843</v>
      </c>
      <c r="AL5" s="69">
        <v>0.41986938751679498</v>
      </c>
      <c r="AM5" s="70">
        <v>1991</v>
      </c>
      <c r="AN5" s="65">
        <v>5464350.0050655277</v>
      </c>
      <c r="AO5" s="65">
        <v>690405.91187727335</v>
      </c>
      <c r="AP5" s="66">
        <v>2544.1386428571427</v>
      </c>
      <c r="AQ5" s="67">
        <v>1.9169050000000001</v>
      </c>
      <c r="AR5" s="65">
        <v>6639462.5673607439</v>
      </c>
      <c r="AS5" s="68">
        <v>8.3594079376162506E-2</v>
      </c>
      <c r="AT5" s="69">
        <v>6.3496608080188699E-2</v>
      </c>
      <c r="AU5" s="70">
        <v>1991</v>
      </c>
      <c r="AV5" s="65">
        <v>1597855.0800170759</v>
      </c>
      <c r="AW5" s="65">
        <v>37916.054394168037</v>
      </c>
      <c r="AX5" s="66">
        <v>2645.7791499999998</v>
      </c>
      <c r="AY5" s="67">
        <v>2.6178880000000002</v>
      </c>
      <c r="AZ5" s="65">
        <v>6245006.1159206079</v>
      </c>
      <c r="BA5" s="68">
        <v>0.13510158124231822</v>
      </c>
      <c r="BB5" s="69">
        <v>0.10712410739830647</v>
      </c>
      <c r="BC5" s="9">
        <v>1991</v>
      </c>
      <c r="BD5" s="65">
        <v>2936735.967261747</v>
      </c>
      <c r="BE5" s="65">
        <v>297330.68114651536</v>
      </c>
      <c r="BF5" s="66">
        <v>2570.0640714285714</v>
      </c>
      <c r="BG5" s="67">
        <v>1.4591860000000001</v>
      </c>
      <c r="BH5" s="65">
        <v>1237460.3203581891</v>
      </c>
      <c r="BI5" s="68">
        <v>0.22018728394325185</v>
      </c>
      <c r="BJ5" s="68">
        <v>0.18978910168119181</v>
      </c>
      <c r="BK5" s="70">
        <v>1991</v>
      </c>
      <c r="BL5" s="65">
        <v>3182647.4974486576</v>
      </c>
      <c r="BM5" s="65">
        <v>962737.87737538724</v>
      </c>
      <c r="BN5" s="66">
        <v>2741.88</v>
      </c>
      <c r="BO5" s="67">
        <v>1.5335380000000001</v>
      </c>
      <c r="BP5" s="65">
        <v>2936911.2679642262</v>
      </c>
      <c r="BQ5" s="68">
        <v>7.5634818688877746E-3</v>
      </c>
      <c r="BR5" s="69">
        <v>5.5148813545044563E-3</v>
      </c>
      <c r="BS5" s="9">
        <v>1991</v>
      </c>
      <c r="BT5" s="65">
        <v>1721241.5911435145</v>
      </c>
      <c r="BU5" s="65">
        <v>298222.123220023</v>
      </c>
      <c r="BV5" s="66">
        <v>2672.7229285714288</v>
      </c>
      <c r="BW5" s="67">
        <v>1.3522529999999999</v>
      </c>
      <c r="BX5" s="65">
        <v>3425637.7277503428</v>
      </c>
      <c r="BY5" s="68">
        <v>2.0170492557201058E-2</v>
      </c>
      <c r="BZ5" s="68">
        <v>1.67849201974451E-2</v>
      </c>
      <c r="CA5" s="70">
        <v>1991</v>
      </c>
      <c r="CB5" s="65">
        <v>13840811.297597582</v>
      </c>
      <c r="CC5" s="65">
        <v>1316183.9843883608</v>
      </c>
      <c r="CD5" s="66">
        <v>2450.8237857142858</v>
      </c>
      <c r="CE5" s="67">
        <v>2.3722599999999998</v>
      </c>
      <c r="CF5" s="65">
        <v>52392093.0261411</v>
      </c>
      <c r="CG5" s="68">
        <v>1.8147210968534808E-2</v>
      </c>
      <c r="CH5" s="69">
        <v>1.0300143583015236E-2</v>
      </c>
    </row>
    <row r="6" spans="1:86" ht="16.5" x14ac:dyDescent="0.35">
      <c r="A6" s="72">
        <v>1992</v>
      </c>
      <c r="B6" s="65">
        <v>39895349.570792191</v>
      </c>
      <c r="C6" s="65">
        <v>4926586.4845539061</v>
      </c>
      <c r="D6" s="66">
        <v>2592.0642857142857</v>
      </c>
      <c r="E6" s="67">
        <v>1.636377</v>
      </c>
      <c r="F6" s="65">
        <v>87310363.099999994</v>
      </c>
      <c r="G6" s="21">
        <v>1.0279086627343867</v>
      </c>
      <c r="H6" s="21">
        <v>1.0156244860328785</v>
      </c>
      <c r="I6" s="68">
        <v>3.5042899575967297E-2</v>
      </c>
      <c r="J6" s="68">
        <v>2.6830697457295914E-2</v>
      </c>
      <c r="K6" s="69">
        <v>2.6987571206339038E-2</v>
      </c>
      <c r="L6" s="72">
        <v>1992</v>
      </c>
      <c r="M6" s="65">
        <v>32199524</v>
      </c>
      <c r="N6" s="65">
        <v>4846470.9062877689</v>
      </c>
      <c r="O6" s="66">
        <v>2595.7922571428571</v>
      </c>
      <c r="P6" s="21">
        <v>1.6346639999999999</v>
      </c>
      <c r="Q6" s="65">
        <v>80343676.438706234</v>
      </c>
      <c r="R6" s="21">
        <v>1.0303286529193583</v>
      </c>
      <c r="S6" s="21">
        <v>1.0169793020340838</v>
      </c>
      <c r="T6" s="68">
        <v>2.4255761778668599E-2</v>
      </c>
      <c r="U6" s="68">
        <v>1.8221657578484238E-2</v>
      </c>
      <c r="V6" s="69">
        <v>1.8327710293668836E-2</v>
      </c>
      <c r="W6" s="9">
        <v>1992</v>
      </c>
      <c r="X6" s="65">
        <v>1252424.0708126724</v>
      </c>
      <c r="Y6" s="65">
        <v>850891.4084821787</v>
      </c>
      <c r="Z6" s="66">
        <v>2680.1081999999997</v>
      </c>
      <c r="AA6" s="67">
        <v>1.3442480000000001</v>
      </c>
      <c r="AB6" s="65">
        <v>4055761.6909919181</v>
      </c>
      <c r="AC6" s="71">
        <v>6.9136367062525112E-3</v>
      </c>
      <c r="AD6" s="71">
        <v>5.7204290618444549E-3</v>
      </c>
      <c r="AE6" s="70">
        <v>1992</v>
      </c>
      <c r="AF6" s="65">
        <v>7101399.6884661149</v>
      </c>
      <c r="AG6" s="65">
        <v>80115.57826613693</v>
      </c>
      <c r="AH6" s="66">
        <v>2640.4285714285716</v>
      </c>
      <c r="AI6" s="67">
        <v>1.8069010000000001</v>
      </c>
      <c r="AJ6" s="65">
        <v>6966686.6612937544</v>
      </c>
      <c r="AK6" s="68">
        <v>0.46491515356708274</v>
      </c>
      <c r="AL6" s="69">
        <v>0.40576893913473178</v>
      </c>
      <c r="AM6" s="70">
        <v>1992</v>
      </c>
      <c r="AN6" s="65">
        <v>6088043.4802016057</v>
      </c>
      <c r="AO6" s="65">
        <v>726819.81461641646</v>
      </c>
      <c r="AP6" s="66">
        <v>2562.4653428571428</v>
      </c>
      <c r="AQ6" s="67">
        <v>1.8900459999999999</v>
      </c>
      <c r="AR6" s="65">
        <v>6950255.0314605534</v>
      </c>
      <c r="AS6" s="68">
        <v>8.8503930276748216E-2</v>
      </c>
      <c r="AT6" s="69">
        <v>6.6981238749144009E-2</v>
      </c>
      <c r="AU6" s="70">
        <v>1992</v>
      </c>
      <c r="AV6" s="65">
        <v>2038552.3563497516</v>
      </c>
      <c r="AW6" s="65">
        <v>39010.960579886392</v>
      </c>
      <c r="AX6" s="66">
        <v>2606.1380314285711</v>
      </c>
      <c r="AY6" s="67">
        <v>2.509852</v>
      </c>
      <c r="AZ6" s="65">
        <v>6537334.1197904861</v>
      </c>
      <c r="BA6" s="68">
        <v>0.16588648747034271</v>
      </c>
      <c r="BB6" s="69">
        <v>0.13118995911385078</v>
      </c>
      <c r="BC6" s="9">
        <v>1992</v>
      </c>
      <c r="BD6" s="65">
        <v>3337466.50180776</v>
      </c>
      <c r="BE6" s="65">
        <v>330066.73488914658</v>
      </c>
      <c r="BF6" s="66">
        <v>2591.9649428571424</v>
      </c>
      <c r="BG6" s="67">
        <v>1.4671559999999999</v>
      </c>
      <c r="BH6" s="65">
        <v>1295385.692824404</v>
      </c>
      <c r="BI6" s="68">
        <v>0.23317396575845448</v>
      </c>
      <c r="BJ6" s="68">
        <v>0.1985679217899434</v>
      </c>
      <c r="BK6" s="70">
        <v>1992</v>
      </c>
      <c r="BL6" s="65">
        <v>3741514.1095559155</v>
      </c>
      <c r="BM6" s="65">
        <v>1027004.6651773066</v>
      </c>
      <c r="BN6" s="66">
        <v>2739.7086857142858</v>
      </c>
      <c r="BO6" s="67">
        <v>1.5305679999999999</v>
      </c>
      <c r="BP6" s="65">
        <v>3074387.7399757146</v>
      </c>
      <c r="BQ6" s="68">
        <v>8.3826336898585839E-3</v>
      </c>
      <c r="BR6" s="69">
        <v>6.0944512753644837E-3</v>
      </c>
      <c r="BS6" s="9">
        <v>1992</v>
      </c>
      <c r="BT6" s="65">
        <v>2019528.2894706423</v>
      </c>
      <c r="BU6" s="65">
        <v>314573.41103984963</v>
      </c>
      <c r="BV6" s="66">
        <v>2725.9261714285713</v>
      </c>
      <c r="BW6" s="67">
        <v>1.387645</v>
      </c>
      <c r="BX6" s="65">
        <v>3585991.4280264205</v>
      </c>
      <c r="BY6" s="68">
        <v>2.2245944546523563E-2</v>
      </c>
      <c r="BZ6" s="68">
        <v>1.8112839557663036E-2</v>
      </c>
      <c r="CA6" s="70">
        <v>1992</v>
      </c>
      <c r="CB6" s="65">
        <v>14783446.729336143</v>
      </c>
      <c r="CC6" s="65">
        <v>1369622.5532416881</v>
      </c>
      <c r="CD6" s="66">
        <v>2457.1619142857144</v>
      </c>
      <c r="CE6" s="67">
        <v>2.37703</v>
      </c>
      <c r="CF6" s="65">
        <v>54844560.756132916</v>
      </c>
      <c r="CG6" s="68">
        <v>1.8556942227821581E-2</v>
      </c>
      <c r="CH6" s="69">
        <v>1.0460257186660894E-2</v>
      </c>
    </row>
    <row r="7" spans="1:86" ht="16.5" x14ac:dyDescent="0.35">
      <c r="A7" s="72">
        <v>1993</v>
      </c>
      <c r="B7" s="65">
        <v>42601809.072577707</v>
      </c>
      <c r="C7" s="65">
        <v>5214191.6521306895</v>
      </c>
      <c r="D7" s="66">
        <v>2590.1964285714284</v>
      </c>
      <c r="E7" s="67">
        <v>1.6483369999999999</v>
      </c>
      <c r="F7" s="65">
        <v>92487560.900000006</v>
      </c>
      <c r="G7" s="21">
        <v>1.0342096044565954</v>
      </c>
      <c r="H7" s="21">
        <v>1.0165885018394138</v>
      </c>
      <c r="I7" s="68">
        <v>3.535440595042727E-2</v>
      </c>
      <c r="J7" s="68">
        <v>2.6888058973620226E-2</v>
      </c>
      <c r="K7" s="69">
        <v>2.7113054168823956E-2</v>
      </c>
      <c r="L7" s="72">
        <v>1993</v>
      </c>
      <c r="M7" s="65">
        <v>34383908</v>
      </c>
      <c r="N7" s="65">
        <v>5135891.1954238182</v>
      </c>
      <c r="O7" s="66">
        <v>2551.5533571428573</v>
      </c>
      <c r="P7" s="21">
        <v>1.6452040000000001</v>
      </c>
      <c r="Q7" s="65">
        <v>85107774.194501534</v>
      </c>
      <c r="R7" s="21">
        <v>1.0371759560802694</v>
      </c>
      <c r="S7" s="21">
        <v>1.0180269086888147</v>
      </c>
      <c r="T7" s="68">
        <v>2.4680307545832329E-2</v>
      </c>
      <c r="U7" s="68">
        <v>1.8420196817505365E-2</v>
      </c>
      <c r="V7" s="69">
        <v>1.8573584786074376E-2</v>
      </c>
      <c r="W7" s="9">
        <v>1993</v>
      </c>
      <c r="X7" s="65">
        <v>1293102.0518197741</v>
      </c>
      <c r="Y7" s="65">
        <v>834519.02484577079</v>
      </c>
      <c r="Z7" s="66">
        <v>2649.1335000000004</v>
      </c>
      <c r="AA7" s="67">
        <v>1.343102</v>
      </c>
      <c r="AB7" s="65">
        <v>4296254.110888036</v>
      </c>
      <c r="AC7" s="71">
        <v>7.1067782515882886E-3</v>
      </c>
      <c r="AD7" s="71">
        <v>5.8676795931491953E-3</v>
      </c>
      <c r="AE7" s="70">
        <v>1993</v>
      </c>
      <c r="AF7" s="65">
        <v>7089932.9206599938</v>
      </c>
      <c r="AG7" s="65">
        <v>78300.456706871671</v>
      </c>
      <c r="AH7" s="66">
        <v>2635.8110000000001</v>
      </c>
      <c r="AI7" s="67">
        <v>1.874333</v>
      </c>
      <c r="AJ7" s="65">
        <v>7379786.7054984653</v>
      </c>
      <c r="AK7" s="68">
        <v>0.44655229284365294</v>
      </c>
      <c r="AL7" s="69">
        <v>0.38647158719474206</v>
      </c>
      <c r="AM7" s="70">
        <v>1993</v>
      </c>
      <c r="AN7" s="65">
        <v>6529742.5642211316</v>
      </c>
      <c r="AO7" s="65">
        <v>771639.45765361632</v>
      </c>
      <c r="AP7" s="66">
        <v>2515.8407142857145</v>
      </c>
      <c r="AQ7" s="67">
        <v>1.8644320000000001</v>
      </c>
      <c r="AR7" s="65">
        <v>7362380.7377424529</v>
      </c>
      <c r="AS7" s="68">
        <v>9.02059688962909E-2</v>
      </c>
      <c r="AT7" s="69">
        <v>6.8384590557247188E-2</v>
      </c>
      <c r="AU7" s="70">
        <v>1993</v>
      </c>
      <c r="AV7" s="65">
        <v>2137366.4236893798</v>
      </c>
      <c r="AW7" s="65">
        <v>44121.794447949236</v>
      </c>
      <c r="AX7" s="66">
        <v>2552.2557214285716</v>
      </c>
      <c r="AY7" s="67">
        <v>2.4126110000000001</v>
      </c>
      <c r="AZ7" s="65">
        <v>6924975.0666512875</v>
      </c>
      <c r="BA7" s="68">
        <v>0.16251526735701111</v>
      </c>
      <c r="BB7" s="69">
        <v>0.1290374308907328</v>
      </c>
      <c r="BC7" s="9">
        <v>1993</v>
      </c>
      <c r="BD7" s="65">
        <v>4121159.8288041083</v>
      </c>
      <c r="BE7" s="65">
        <v>388094.40589867084</v>
      </c>
      <c r="BF7" s="66">
        <v>2546.6310714285714</v>
      </c>
      <c r="BG7" s="67">
        <v>1.4745729999999999</v>
      </c>
      <c r="BH7" s="65">
        <v>1372197.513562806</v>
      </c>
      <c r="BI7" s="68">
        <v>0.26322838434914309</v>
      </c>
      <c r="BJ7" s="68">
        <v>0.22281229812166625</v>
      </c>
      <c r="BK7" s="70">
        <v>1993</v>
      </c>
      <c r="BL7" s="65">
        <v>4012976.3571585985</v>
      </c>
      <c r="BM7" s="65">
        <v>1126301.3752525817</v>
      </c>
      <c r="BN7" s="66">
        <v>2684.6480000000001</v>
      </c>
      <c r="BO7" s="67">
        <v>1.5280309999999999</v>
      </c>
      <c r="BP7" s="65">
        <v>3256688.1322615561</v>
      </c>
      <c r="BQ7" s="68">
        <v>8.3988804607041251E-3</v>
      </c>
      <c r="BR7" s="69">
        <v>6.1027384953811423E-3</v>
      </c>
      <c r="BS7" s="9">
        <v>1993</v>
      </c>
      <c r="BT7" s="65">
        <v>2136681.7453625854</v>
      </c>
      <c r="BU7" s="65">
        <v>339662.87091412139</v>
      </c>
      <c r="BV7" s="66">
        <v>2713.7802142857145</v>
      </c>
      <c r="BW7" s="67">
        <v>1.4212210000000001</v>
      </c>
      <c r="BX7" s="65">
        <v>3798628.1216882439</v>
      </c>
      <c r="BY7" s="68">
        <v>2.202751162070701E-2</v>
      </c>
      <c r="BZ7" s="68">
        <v>1.7635817055350601E-2</v>
      </c>
      <c r="CA7" s="70">
        <v>1993</v>
      </c>
      <c r="CB7" s="65">
        <v>15439386.911817765</v>
      </c>
      <c r="CC7" s="65">
        <v>1434780.8413556342</v>
      </c>
      <c r="CD7" s="66">
        <v>2413.0567142857144</v>
      </c>
      <c r="CE7" s="67">
        <v>2.3824830000000001</v>
      </c>
      <c r="CF7" s="65">
        <v>58096650.533418678</v>
      </c>
      <c r="CG7" s="68">
        <v>1.8646514097620224E-2</v>
      </c>
      <c r="CH7" s="69">
        <v>1.0470801413174956E-2</v>
      </c>
    </row>
    <row r="8" spans="1:86" ht="16.5" x14ac:dyDescent="0.35">
      <c r="A8" s="72">
        <v>1994</v>
      </c>
      <c r="B8" s="65">
        <v>44716306.813173145</v>
      </c>
      <c r="C8" s="65">
        <v>5256959.0923828958</v>
      </c>
      <c r="D8" s="66">
        <v>2568.0357142857142</v>
      </c>
      <c r="E8" s="67">
        <v>1.6603000000000001</v>
      </c>
      <c r="F8" s="65">
        <v>97565287.900000006</v>
      </c>
      <c r="G8" s="21">
        <v>1.0180821167533205</v>
      </c>
      <c r="H8" s="21">
        <v>1.003504377805613</v>
      </c>
      <c r="I8" s="68">
        <v>3.6167686099671373E-2</v>
      </c>
      <c r="J8" s="68">
        <v>2.7613963066299364E-2</v>
      </c>
      <c r="K8" s="69">
        <v>2.780775503207451E-2</v>
      </c>
      <c r="L8" s="72">
        <v>1994</v>
      </c>
      <c r="M8" s="65">
        <v>36090516</v>
      </c>
      <c r="N8" s="65">
        <v>5175969.6233829139</v>
      </c>
      <c r="O8" s="66">
        <v>2514.4015714285715</v>
      </c>
      <c r="P8" s="21">
        <v>1.655794</v>
      </c>
      <c r="Q8" s="65">
        <v>89780338.145069778</v>
      </c>
      <c r="R8" s="21">
        <v>1.0196500365595471</v>
      </c>
      <c r="S8" s="21">
        <v>1.0038082461770477</v>
      </c>
      <c r="T8" s="68">
        <v>2.5393397565356988E-2</v>
      </c>
      <c r="U8" s="68">
        <v>1.9028806776958403E-2</v>
      </c>
      <c r="V8" s="69">
        <v>1.9161862759675595E-2</v>
      </c>
      <c r="W8" s="9">
        <v>1994</v>
      </c>
      <c r="X8" s="65">
        <v>1396585.250890923</v>
      </c>
      <c r="Y8" s="65">
        <v>810487.54547205218</v>
      </c>
      <c r="Z8" s="66">
        <v>2625.476285714286</v>
      </c>
      <c r="AA8" s="67">
        <v>1.341898</v>
      </c>
      <c r="AB8" s="65">
        <v>4532125.8895946266</v>
      </c>
      <c r="AC8" s="71">
        <v>7.6873029750212851E-3</v>
      </c>
      <c r="AD8" s="71">
        <v>6.393841100056084E-3</v>
      </c>
      <c r="AE8" s="70">
        <v>1994</v>
      </c>
      <c r="AF8" s="65">
        <v>7720541.1791860433</v>
      </c>
      <c r="AG8" s="65">
        <v>80989.4689999822</v>
      </c>
      <c r="AH8" s="66">
        <v>2638.4129285714284</v>
      </c>
      <c r="AI8" s="67">
        <v>1.937405</v>
      </c>
      <c r="AJ8" s="65">
        <v>7784949.7549302354</v>
      </c>
      <c r="AK8" s="68">
        <v>0.46294922762329904</v>
      </c>
      <c r="AL8" s="69">
        <v>0.39762407163513097</v>
      </c>
      <c r="AM8" s="70">
        <v>1994</v>
      </c>
      <c r="AN8" s="65">
        <v>6796274.2794654323</v>
      </c>
      <c r="AO8" s="65">
        <v>768908.22357807984</v>
      </c>
      <c r="AP8" s="66">
        <v>2476.2173571428575</v>
      </c>
      <c r="AQ8" s="67">
        <v>1.8400240000000001</v>
      </c>
      <c r="AR8" s="65">
        <v>7766588.1694503278</v>
      </c>
      <c r="AS8" s="68">
        <v>9.1700793512280179E-2</v>
      </c>
      <c r="AT8" s="69">
        <v>7.0600746273077053E-2</v>
      </c>
      <c r="AU8" s="70">
        <v>1994</v>
      </c>
      <c r="AV8" s="65">
        <v>2270016.1136133121</v>
      </c>
      <c r="AW8" s="65">
        <v>50767.531644887866</v>
      </c>
      <c r="AX8" s="66">
        <v>2505.4940071428573</v>
      </c>
      <c r="AY8" s="67">
        <v>2.3252429999999999</v>
      </c>
      <c r="AZ8" s="65">
        <v>7305168.1707626749</v>
      </c>
      <c r="BA8" s="68">
        <v>0.16106582677236914</v>
      </c>
      <c r="BB8" s="69">
        <v>0.13067975440014479</v>
      </c>
      <c r="BC8" s="9">
        <v>1994</v>
      </c>
      <c r="BD8" s="65">
        <v>4077495.4767701114</v>
      </c>
      <c r="BE8" s="65">
        <v>367629.58540363685</v>
      </c>
      <c r="BF8" s="66">
        <v>2508.3790714285715</v>
      </c>
      <c r="BG8" s="67">
        <v>1.4814290000000001</v>
      </c>
      <c r="BH8" s="65">
        <v>1447533.5295215826</v>
      </c>
      <c r="BI8" s="68">
        <v>0.2583569263546418</v>
      </c>
      <c r="BJ8" s="68">
        <v>0.22067034802093624</v>
      </c>
      <c r="BK8" s="70">
        <v>1994</v>
      </c>
      <c r="BL8" s="65">
        <v>4218672.5911809346</v>
      </c>
      <c r="BM8" s="65">
        <v>1153619.6134314458</v>
      </c>
      <c r="BN8" s="66">
        <v>2637.0780714285715</v>
      </c>
      <c r="BO8" s="67">
        <v>1.525927</v>
      </c>
      <c r="BP8" s="65">
        <v>3435485.9413814647</v>
      </c>
      <c r="BQ8" s="68">
        <v>8.6643006206543437E-3</v>
      </c>
      <c r="BR8" s="69">
        <v>6.3309963300811631E-3</v>
      </c>
      <c r="BS8" s="9">
        <v>1994</v>
      </c>
      <c r="BT8" s="65">
        <v>2251717.8200614997</v>
      </c>
      <c r="BU8" s="65">
        <v>350179.0546821804</v>
      </c>
      <c r="BV8" s="66">
        <v>2709.082142857143</v>
      </c>
      <c r="BW8" s="67">
        <v>1.452806</v>
      </c>
      <c r="BX8" s="65">
        <v>4007179.3732161196</v>
      </c>
      <c r="BY8" s="68">
        <v>2.2328203587264551E-2</v>
      </c>
      <c r="BZ8" s="68">
        <v>1.7769954577754789E-2</v>
      </c>
      <c r="CA8" s="70">
        <v>1994</v>
      </c>
      <c r="CB8" s="65">
        <v>16133680.216821874</v>
      </c>
      <c r="CC8" s="65">
        <v>1483017.4955705241</v>
      </c>
      <c r="CD8" s="66">
        <v>2375.6650714285715</v>
      </c>
      <c r="CE8" s="67">
        <v>2.3886219999999998</v>
      </c>
      <c r="CF8" s="65">
        <v>61286257.094046481</v>
      </c>
      <c r="CG8" s="68">
        <v>1.8908230743686236E-2</v>
      </c>
      <c r="CH8" s="69">
        <v>1.0663435997176158E-2</v>
      </c>
    </row>
    <row r="9" spans="1:86" ht="16.5" x14ac:dyDescent="0.35">
      <c r="A9" s="72">
        <v>1995</v>
      </c>
      <c r="B9" s="65">
        <v>48720236.092802219</v>
      </c>
      <c r="C9" s="65">
        <v>5320124.3096787836</v>
      </c>
      <c r="D9" s="66">
        <v>2530.2321428571431</v>
      </c>
      <c r="E9" s="67">
        <v>1.6722630000000001</v>
      </c>
      <c r="F9" s="65">
        <v>103669749.5</v>
      </c>
      <c r="G9" s="21">
        <v>1.0280778068313186</v>
      </c>
      <c r="H9" s="21">
        <v>1.0087571981078662</v>
      </c>
      <c r="I9" s="68">
        <v>3.8320352093714205E-2</v>
      </c>
      <c r="J9" s="68">
        <v>2.9011748338246747E-2</v>
      </c>
      <c r="K9" s="69">
        <v>2.9279870814248599E-2</v>
      </c>
      <c r="L9" s="72">
        <v>1995</v>
      </c>
      <c r="M9" s="65">
        <v>39322088</v>
      </c>
      <c r="N9" s="65">
        <v>5238088.7735744528</v>
      </c>
      <c r="O9" s="66">
        <v>2496.8867857142859</v>
      </c>
      <c r="P9" s="21">
        <v>1.6664350000000001</v>
      </c>
      <c r="Q9" s="65">
        <v>95397711.274776831</v>
      </c>
      <c r="R9" s="21">
        <v>1.0305124636829919</v>
      </c>
      <c r="S9" s="21">
        <v>1.0095165441815417</v>
      </c>
      <c r="T9" s="68">
        <v>2.6856219888597321E-2</v>
      </c>
      <c r="U9" s="68">
        <v>1.995922336098687E-2</v>
      </c>
      <c r="V9" s="69">
        <v>2.0142893333791566E-2</v>
      </c>
      <c r="W9" s="9">
        <v>1995</v>
      </c>
      <c r="X9" s="65">
        <v>1500238.5769985705</v>
      </c>
      <c r="Y9" s="65">
        <v>793625.39318149071</v>
      </c>
      <c r="Z9" s="66">
        <v>2595.5827857142858</v>
      </c>
      <c r="AA9" s="67">
        <v>1.340635</v>
      </c>
      <c r="AB9" s="65">
        <v>4815691.787414276</v>
      </c>
      <c r="AC9" s="71">
        <v>8.2183870543100414E-3</v>
      </c>
      <c r="AD9" s="71">
        <v>6.8104994074197145E-3</v>
      </c>
      <c r="AE9" s="70">
        <v>1995</v>
      </c>
      <c r="AF9" s="65">
        <v>8440948.4631393906</v>
      </c>
      <c r="AG9" s="65">
        <v>82035.536104331099</v>
      </c>
      <c r="AH9" s="66">
        <v>2613.3947857142857</v>
      </c>
      <c r="AI9" s="67">
        <v>1.995517</v>
      </c>
      <c r="AJ9" s="65">
        <v>8272038.2252231725</v>
      </c>
      <c r="AK9" s="68">
        <v>0.48267185906638532</v>
      </c>
      <c r="AL9" s="69">
        <v>0.41175533015031734</v>
      </c>
      <c r="AM9" s="70">
        <v>1995</v>
      </c>
      <c r="AN9" s="65">
        <v>7308287.7244016044</v>
      </c>
      <c r="AO9" s="65">
        <v>769851.29543375841</v>
      </c>
      <c r="AP9" s="66">
        <v>2472.9532142857142</v>
      </c>
      <c r="AQ9" s="67">
        <v>1.816783</v>
      </c>
      <c r="AR9" s="65">
        <v>8252527.7926902818</v>
      </c>
      <c r="AS9" s="68">
        <v>9.5144564850103974E-2</v>
      </c>
      <c r="AT9" s="69">
        <v>7.3175940651154223E-2</v>
      </c>
      <c r="AU9" s="70">
        <v>1995</v>
      </c>
      <c r="AV9" s="65">
        <v>2443204.1575850486</v>
      </c>
      <c r="AW9" s="65">
        <v>49724.763848965616</v>
      </c>
      <c r="AX9" s="66">
        <v>2440.7221500000001</v>
      </c>
      <c r="AY9" s="67">
        <v>2.2469399999999999</v>
      </c>
      <c r="AZ9" s="65">
        <v>7762237.6832891991</v>
      </c>
      <c r="BA9" s="68">
        <v>0.16723565320733738</v>
      </c>
      <c r="BB9" s="69">
        <v>0.1356475111838521</v>
      </c>
      <c r="BC9" s="9">
        <v>1995</v>
      </c>
      <c r="BD9" s="65">
        <v>4481938.1104083508</v>
      </c>
      <c r="BE9" s="65">
        <v>375318.15407973697</v>
      </c>
      <c r="BF9" s="66">
        <v>2490.4523571428572</v>
      </c>
      <c r="BG9" s="67">
        <v>1.4877149999999999</v>
      </c>
      <c r="BH9" s="65">
        <v>1538102.7579415699</v>
      </c>
      <c r="BI9" s="68">
        <v>0.27196580007218635</v>
      </c>
      <c r="BJ9" s="68">
        <v>0.23038725132284557</v>
      </c>
      <c r="BK9" s="70">
        <v>1995</v>
      </c>
      <c r="BL9" s="65">
        <v>4815858.0851830104</v>
      </c>
      <c r="BM9" s="65">
        <v>1153423.4136486454</v>
      </c>
      <c r="BN9" s="66">
        <v>2635.6754285714287</v>
      </c>
      <c r="BO9" s="67">
        <v>1.5242519999999999</v>
      </c>
      <c r="BP9" s="65">
        <v>3650437.3083881205</v>
      </c>
      <c r="BQ9" s="68">
        <v>9.7350380817666556E-3</v>
      </c>
      <c r="BR9" s="69">
        <v>7.0987492022681932E-3</v>
      </c>
      <c r="BS9" s="9">
        <v>1995</v>
      </c>
      <c r="BT9" s="65">
        <v>2582258.4615502036</v>
      </c>
      <c r="BU9" s="65">
        <v>362302.57356606913</v>
      </c>
      <c r="BV9" s="66">
        <v>2695.0713571428573</v>
      </c>
      <c r="BW9" s="67">
        <v>1.482232</v>
      </c>
      <c r="BX9" s="65">
        <v>4257900.4353338461</v>
      </c>
      <c r="BY9" s="68">
        <v>2.4555057634717645E-2</v>
      </c>
      <c r="BZ9" s="68">
        <v>1.9228640355692907E-2</v>
      </c>
      <c r="CA9" s="70">
        <v>1995</v>
      </c>
      <c r="CB9" s="65">
        <v>16995140.05031839</v>
      </c>
      <c r="CC9" s="65">
        <v>1535129.1098997036</v>
      </c>
      <c r="CD9" s="66">
        <v>2346.9917142857148</v>
      </c>
      <c r="CE9" s="67">
        <v>2.3954520000000001</v>
      </c>
      <c r="CF9" s="65">
        <v>65120813.53405606</v>
      </c>
      <c r="CG9" s="68">
        <v>1.9217465515654619E-2</v>
      </c>
      <c r="CH9" s="69">
        <v>1.0777688218097211E-2</v>
      </c>
    </row>
    <row r="10" spans="1:86" ht="16.5" x14ac:dyDescent="0.35">
      <c r="A10" s="72">
        <v>1996</v>
      </c>
      <c r="B10" s="65">
        <v>52039895.959895447</v>
      </c>
      <c r="C10" s="65">
        <v>5396041.5936452188</v>
      </c>
      <c r="D10" s="66">
        <v>2534.5500000000002</v>
      </c>
      <c r="E10" s="67">
        <v>1.6842250000000001</v>
      </c>
      <c r="F10" s="65">
        <v>110755844.7</v>
      </c>
      <c r="G10" s="21">
        <v>1.0598789038212604</v>
      </c>
      <c r="H10" s="21">
        <v>1.018497305568977</v>
      </c>
      <c r="I10" s="68">
        <v>3.9317121400860938E-2</v>
      </c>
      <c r="J10" s="68">
        <v>2.9222425657421031E-2</v>
      </c>
      <c r="K10" s="69">
        <v>2.9792247628608812E-2</v>
      </c>
      <c r="L10" s="72">
        <v>1996</v>
      </c>
      <c r="M10" s="65">
        <v>42001392</v>
      </c>
      <c r="N10" s="65">
        <v>5310138.5936452188</v>
      </c>
      <c r="O10" s="66">
        <v>2486.1648</v>
      </c>
      <c r="P10" s="21">
        <v>1.677127</v>
      </c>
      <c r="Q10" s="65">
        <v>101918391.292</v>
      </c>
      <c r="R10" s="21">
        <v>1.0650710680217961</v>
      </c>
      <c r="S10" s="21">
        <v>1.0201012268442946</v>
      </c>
      <c r="T10" s="68">
        <v>2.7710122304395374E-2</v>
      </c>
      <c r="U10" s="68">
        <v>2.0221849253677846E-2</v>
      </c>
      <c r="V10" s="69">
        <v>2.06138012723922E-2</v>
      </c>
      <c r="W10" s="9">
        <v>1996</v>
      </c>
      <c r="X10" s="65">
        <v>1548630.2206602872</v>
      </c>
      <c r="Y10" s="65">
        <v>777053.65647479938</v>
      </c>
      <c r="Z10" s="66">
        <v>2572.7185714285711</v>
      </c>
      <c r="AA10" s="67">
        <v>1.339315</v>
      </c>
      <c r="AB10" s="65">
        <v>5144856.7620000001</v>
      </c>
      <c r="AC10" s="71">
        <v>8.411867840879373E-3</v>
      </c>
      <c r="AD10" s="71">
        <v>6.8835324825249396E-3</v>
      </c>
      <c r="AE10" s="70">
        <v>1996</v>
      </c>
      <c r="AF10" s="65">
        <v>9771397.3900000006</v>
      </c>
      <c r="AG10" s="65">
        <v>85903</v>
      </c>
      <c r="AH10" s="66">
        <v>2595.4733142857144</v>
      </c>
      <c r="AI10" s="67">
        <v>2.0481050000000001</v>
      </c>
      <c r="AJ10" s="65">
        <v>8837453.4079999998</v>
      </c>
      <c r="AK10" s="68">
        <v>0.526251144614583</v>
      </c>
      <c r="AL10" s="69">
        <v>0.44625391925214003</v>
      </c>
      <c r="AM10" s="70">
        <v>1996</v>
      </c>
      <c r="AN10" s="65">
        <v>7543178.3080000002</v>
      </c>
      <c r="AO10" s="65">
        <v>775679.66321714805</v>
      </c>
      <c r="AP10" s="66">
        <v>2476.455342857143</v>
      </c>
      <c r="AQ10" s="67">
        <v>1.794672</v>
      </c>
      <c r="AR10" s="65">
        <v>8816609.3870000001</v>
      </c>
      <c r="AS10" s="68">
        <v>9.4099244852460559E-2</v>
      </c>
      <c r="AT10" s="69">
        <v>7.1334379167564479E-2</v>
      </c>
      <c r="AU10" s="70">
        <v>1996</v>
      </c>
      <c r="AV10" s="65">
        <v>2351487.9608999998</v>
      </c>
      <c r="AW10" s="65">
        <v>59941.344912916036</v>
      </c>
      <c r="AX10" s="66">
        <v>2382.4602685714285</v>
      </c>
      <c r="AY10" s="67">
        <v>2.1769919999999998</v>
      </c>
      <c r="AZ10" s="65">
        <v>8292806.682</v>
      </c>
      <c r="BA10" s="68">
        <v>0.14734980933572969</v>
      </c>
      <c r="BB10" s="69">
        <v>0.1173710511992742</v>
      </c>
      <c r="BC10" s="9">
        <v>1996</v>
      </c>
      <c r="BD10" s="65">
        <v>4867996.4160000002</v>
      </c>
      <c r="BE10" s="65">
        <v>390599.5533141481</v>
      </c>
      <c r="BF10" s="66">
        <v>2479.2996857142857</v>
      </c>
      <c r="BG10" s="67">
        <v>1.4934229999999999</v>
      </c>
      <c r="BH10" s="65">
        <v>1643236.0549999999</v>
      </c>
      <c r="BI10" s="68">
        <v>0.2796512686565838</v>
      </c>
      <c r="BJ10" s="68">
        <v>0.23169711949503874</v>
      </c>
      <c r="BK10" s="70">
        <v>1996</v>
      </c>
      <c r="BL10" s="65">
        <v>5274558.392</v>
      </c>
      <c r="BM10" s="65">
        <v>1141812.517028606</v>
      </c>
      <c r="BN10" s="66">
        <v>2641.4951999999998</v>
      </c>
      <c r="BO10" s="67">
        <v>1.523007</v>
      </c>
      <c r="BP10" s="65">
        <v>3899954.1290000002</v>
      </c>
      <c r="BQ10" s="68">
        <v>1.0534294689055959E-2</v>
      </c>
      <c r="BR10" s="69">
        <v>7.6179980655299339E-3</v>
      </c>
      <c r="BS10" s="9">
        <v>1996</v>
      </c>
      <c r="BT10" s="65">
        <v>2844973.1558344457</v>
      </c>
      <c r="BU10" s="65">
        <v>365501.5853942621</v>
      </c>
      <c r="BV10" s="66">
        <v>2688.400714285714</v>
      </c>
      <c r="BW10" s="67">
        <v>1.509342</v>
      </c>
      <c r="BX10" s="65">
        <v>4548938.93</v>
      </c>
      <c r="BY10" s="68">
        <v>2.623184887350612E-2</v>
      </c>
      <c r="BZ10" s="68">
        <v>2.0050211723957538E-2</v>
      </c>
      <c r="CA10" s="70">
        <v>1996</v>
      </c>
      <c r="CB10" s="65">
        <v>17872086.870367501</v>
      </c>
      <c r="CC10" s="65">
        <v>1598849.7980854644</v>
      </c>
      <c r="CD10" s="66">
        <v>2324.6699142857142</v>
      </c>
      <c r="CE10" s="67">
        <v>2.402981</v>
      </c>
      <c r="CF10" s="65">
        <v>69571989.372999996</v>
      </c>
      <c r="CG10" s="68">
        <v>1.935144473957617E-2</v>
      </c>
      <c r="CH10" s="69">
        <v>1.0706392715972587E-2</v>
      </c>
    </row>
    <row r="11" spans="1:86" ht="16.5" x14ac:dyDescent="0.35">
      <c r="A11" s="72">
        <v>1997</v>
      </c>
      <c r="B11" s="65">
        <v>55653007.497334525</v>
      </c>
      <c r="C11" s="65">
        <v>5523702.0996243199</v>
      </c>
      <c r="D11" s="66">
        <v>2521.1071428571431</v>
      </c>
      <c r="E11" s="67">
        <v>1.696186</v>
      </c>
      <c r="F11" s="65">
        <v>118552641.90000001</v>
      </c>
      <c r="G11" s="21">
        <v>1.0583107066511432</v>
      </c>
      <c r="H11" s="21">
        <v>1.0210029981419497</v>
      </c>
      <c r="I11" s="68">
        <v>4.030571214908981E-2</v>
      </c>
      <c r="J11" s="68">
        <v>2.9869632315501191E-2</v>
      </c>
      <c r="K11" s="69">
        <v>3.0393982678554168E-2</v>
      </c>
      <c r="L11" s="72">
        <v>1997</v>
      </c>
      <c r="M11" s="65">
        <v>44780684</v>
      </c>
      <c r="N11" s="65">
        <v>5430432.0996243199</v>
      </c>
      <c r="O11" s="66">
        <v>2554.7679642857142</v>
      </c>
      <c r="P11" s="21">
        <v>1.6878709999999999</v>
      </c>
      <c r="Q11" s="65">
        <v>109029534.60600001</v>
      </c>
      <c r="R11" s="21">
        <v>1.0634038139255573</v>
      </c>
      <c r="S11" s="21">
        <v>1.0228374901034558</v>
      </c>
      <c r="T11" s="68">
        <v>2.7891407188553038E-2</v>
      </c>
      <c r="U11" s="68">
        <v>2.0296279569729091E-2</v>
      </c>
      <c r="V11" s="69">
        <v>2.0650624396841545E-2</v>
      </c>
      <c r="W11" s="9">
        <v>1997</v>
      </c>
      <c r="X11" s="65">
        <v>1597800.4434141554</v>
      </c>
      <c r="Y11" s="65">
        <v>740466.21520524332</v>
      </c>
      <c r="Z11" s="66">
        <v>2528.3706428571431</v>
      </c>
      <c r="AA11" s="67">
        <v>1.337936</v>
      </c>
      <c r="AB11" s="65">
        <v>5270562.7570000002</v>
      </c>
      <c r="AC11" s="71">
        <v>8.9407129063331162E-3</v>
      </c>
      <c r="AD11" s="71">
        <v>7.3254053350113599E-3</v>
      </c>
      <c r="AE11" s="70">
        <v>1997</v>
      </c>
      <c r="AF11" s="65">
        <v>10856586.036</v>
      </c>
      <c r="AG11" s="65">
        <v>93270</v>
      </c>
      <c r="AH11" s="66">
        <v>2648.0906428571429</v>
      </c>
      <c r="AI11" s="67">
        <v>2.0946449999999999</v>
      </c>
      <c r="AJ11" s="65">
        <v>9523107.2939999998</v>
      </c>
      <c r="AK11" s="68">
        <v>0.53916102140626843</v>
      </c>
      <c r="AL11" s="69">
        <v>0.45484464772676481</v>
      </c>
      <c r="AM11" s="70">
        <v>1997</v>
      </c>
      <c r="AN11" s="65">
        <v>7967784.0889999997</v>
      </c>
      <c r="AO11" s="65">
        <v>789893.8688081326</v>
      </c>
      <c r="AP11" s="66">
        <v>2441.4850000000001</v>
      </c>
      <c r="AQ11" s="67">
        <v>1.773657</v>
      </c>
      <c r="AR11" s="65">
        <v>9397467.2630000003</v>
      </c>
      <c r="AS11" s="68">
        <v>9.5569612050584909E-2</v>
      </c>
      <c r="AT11" s="69">
        <v>7.2867073182756259E-2</v>
      </c>
      <c r="AU11" s="70">
        <v>1997</v>
      </c>
      <c r="AV11" s="65">
        <v>2517326.0595999998</v>
      </c>
      <c r="AW11" s="65">
        <v>55482.876751326519</v>
      </c>
      <c r="AX11" s="66">
        <v>2447.9512357142858</v>
      </c>
      <c r="AY11" s="67">
        <v>2.1147749999999998</v>
      </c>
      <c r="AZ11" s="65">
        <v>8730446.7569999993</v>
      </c>
      <c r="BA11" s="68">
        <v>0.15337698366929861</v>
      </c>
      <c r="BB11" s="69">
        <v>0.12313791892667755</v>
      </c>
      <c r="BC11" s="9">
        <v>1997</v>
      </c>
      <c r="BD11" s="65">
        <v>5171736.9740000004</v>
      </c>
      <c r="BE11" s="65">
        <v>432173.03314634663</v>
      </c>
      <c r="BF11" s="66">
        <v>2480.9050000000002</v>
      </c>
      <c r="BG11" s="67">
        <v>1.4985470000000001</v>
      </c>
      <c r="BH11" s="65">
        <v>1709338.534</v>
      </c>
      <c r="BI11" s="68">
        <v>0.27909731048130426</v>
      </c>
      <c r="BJ11" s="68">
        <v>0.23117333614015459</v>
      </c>
      <c r="BK11" s="70">
        <v>1997</v>
      </c>
      <c r="BL11" s="65">
        <v>5662204.5669999998</v>
      </c>
      <c r="BM11" s="65">
        <v>1182302.989046426</v>
      </c>
      <c r="BN11" s="66">
        <v>2592.0005714285717</v>
      </c>
      <c r="BO11" s="67">
        <v>1.5221880000000001</v>
      </c>
      <c r="BP11" s="65">
        <v>4689423.2640000004</v>
      </c>
      <c r="BQ11" s="68">
        <v>1.0635004448199287E-2</v>
      </c>
      <c r="BR11" s="69">
        <v>7.6971030972535527E-3</v>
      </c>
      <c r="BS11" s="9">
        <v>1997</v>
      </c>
      <c r="BT11" s="65">
        <v>3232196.6844675196</v>
      </c>
      <c r="BU11" s="65">
        <v>382613.08870238421</v>
      </c>
      <c r="BV11" s="66">
        <v>2716.8722857142857</v>
      </c>
      <c r="BW11" s="67">
        <v>1.533987</v>
      </c>
      <c r="BX11" s="65">
        <v>5170597.8439999996</v>
      </c>
      <c r="BY11" s="68">
        <v>2.7353753645022343E-2</v>
      </c>
      <c r="BZ11" s="68">
        <v>2.0722200572543554E-2</v>
      </c>
      <c r="CA11" s="70">
        <v>1997</v>
      </c>
      <c r="CB11" s="65">
        <v>18981372.811919902</v>
      </c>
      <c r="CC11" s="65">
        <v>1639689.016716067</v>
      </c>
      <c r="CD11" s="66">
        <v>2303.7235714285716</v>
      </c>
      <c r="CE11" s="67">
        <v>2.4112130000000001</v>
      </c>
      <c r="CF11" s="65">
        <v>74061698.187000006</v>
      </c>
      <c r="CG11" s="68">
        <v>1.989734504907378E-2</v>
      </c>
      <c r="CH11" s="69">
        <v>1.0989998467219807E-2</v>
      </c>
    </row>
    <row r="12" spans="1:86" ht="16.5" x14ac:dyDescent="0.35">
      <c r="A12" s="72">
        <v>1998</v>
      </c>
      <c r="B12" s="65">
        <v>57865471.020902142</v>
      </c>
      <c r="C12" s="65">
        <v>5648171.3768176921</v>
      </c>
      <c r="D12" s="66">
        <v>2548.4821428571431</v>
      </c>
      <c r="E12" s="67">
        <v>1.708143</v>
      </c>
      <c r="F12" s="65">
        <v>126283911.09999999</v>
      </c>
      <c r="G12" s="21">
        <v>1.0475568771214034</v>
      </c>
      <c r="H12" s="21">
        <v>1.0178682922666893</v>
      </c>
      <c r="I12" s="68">
        <v>3.9956960541835514E-2</v>
      </c>
      <c r="J12" s="68">
        <v>2.965070964292809E-2</v>
      </c>
      <c r="K12" s="69">
        <v>3.006696321240402E-2</v>
      </c>
      <c r="L12" s="72">
        <v>1998</v>
      </c>
      <c r="M12" s="65">
        <v>46422928</v>
      </c>
      <c r="N12" s="65">
        <v>5551594.3768176921</v>
      </c>
      <c r="O12" s="66">
        <v>2440.916642857143</v>
      </c>
      <c r="P12" s="21">
        <v>1.6986650000000001</v>
      </c>
      <c r="Q12" s="65">
        <v>115845197.81</v>
      </c>
      <c r="R12" s="21">
        <v>1.0518421872993213</v>
      </c>
      <c r="S12" s="21">
        <v>1.01947838904653</v>
      </c>
      <c r="T12" s="68">
        <v>2.8514323872039185E-2</v>
      </c>
      <c r="U12" s="68">
        <v>2.0777116392703843E-2</v>
      </c>
      <c r="V12" s="69">
        <v>2.1068085033495488E-2</v>
      </c>
      <c r="W12" s="9">
        <v>1998</v>
      </c>
      <c r="X12" s="65">
        <v>1677563.9262797215</v>
      </c>
      <c r="Y12" s="65">
        <v>751355.30907970632</v>
      </c>
      <c r="Z12" s="66">
        <v>2491.0520000000001</v>
      </c>
      <c r="AA12" s="67">
        <v>1.3365</v>
      </c>
      <c r="AB12" s="65">
        <v>5392486.3739999998</v>
      </c>
      <c r="AC12" s="71">
        <v>9.3030759034546523E-3</v>
      </c>
      <c r="AD12" s="71">
        <v>7.6606382093474239E-3</v>
      </c>
      <c r="AE12" s="70">
        <v>1998</v>
      </c>
      <c r="AF12" s="65">
        <v>11762274.516000001</v>
      </c>
      <c r="AG12" s="65">
        <v>96577</v>
      </c>
      <c r="AH12" s="66">
        <v>2707.7994285714285</v>
      </c>
      <c r="AI12" s="67">
        <v>2.1346660000000002</v>
      </c>
      <c r="AJ12" s="65">
        <v>10438713.289999999</v>
      </c>
      <c r="AK12" s="68">
        <v>0.53716832754855492</v>
      </c>
      <c r="AL12" s="69">
        <v>0.45119524422902518</v>
      </c>
      <c r="AM12" s="70">
        <v>1998</v>
      </c>
      <c r="AN12" s="65">
        <v>7951047.1150000002</v>
      </c>
      <c r="AO12" s="65">
        <v>773715.96890259511</v>
      </c>
      <c r="AP12" s="66">
        <v>2413.2809285714288</v>
      </c>
      <c r="AQ12" s="67">
        <v>1.7537069999999999</v>
      </c>
      <c r="AR12" s="65">
        <v>10053105.24</v>
      </c>
      <c r="AS12" s="68">
        <v>9.287087148968122E-2</v>
      </c>
      <c r="AT12" s="69">
        <v>7.1598890239871066E-2</v>
      </c>
      <c r="AU12" s="70">
        <v>1998</v>
      </c>
      <c r="AV12" s="65">
        <v>2572137.4703000002</v>
      </c>
      <c r="AW12" s="65">
        <v>49822.535370519858</v>
      </c>
      <c r="AX12" s="66">
        <v>2519.9516571428576</v>
      </c>
      <c r="AY12" s="67">
        <v>2.0597449999999999</v>
      </c>
      <c r="AZ12" s="65">
        <v>9305223.6760000009</v>
      </c>
      <c r="BA12" s="68">
        <v>0.15193099404929525</v>
      </c>
      <c r="BB12" s="69">
        <v>0.12375630476847851</v>
      </c>
      <c r="BC12" s="9">
        <v>1998</v>
      </c>
      <c r="BD12" s="65">
        <v>5226334.5410000002</v>
      </c>
      <c r="BE12" s="65">
        <v>458948.56697851332</v>
      </c>
      <c r="BF12" s="66">
        <v>2489.2791428571431</v>
      </c>
      <c r="BG12" s="67">
        <v>1.5030809999999999</v>
      </c>
      <c r="BH12" s="65">
        <v>1705193.2320000001</v>
      </c>
      <c r="BI12" s="68">
        <v>0.27591792719538383</v>
      </c>
      <c r="BJ12" s="68">
        <v>0.22986220446667874</v>
      </c>
      <c r="BK12" s="70">
        <v>1998</v>
      </c>
      <c r="BL12" s="65">
        <v>5781041.8430000003</v>
      </c>
      <c r="BM12" s="65">
        <v>1224791.6224672922</v>
      </c>
      <c r="BN12" s="66">
        <v>2549.7231428571431</v>
      </c>
      <c r="BO12" s="67">
        <v>1.5217970000000001</v>
      </c>
      <c r="BP12" s="65">
        <v>5469802.6540000001</v>
      </c>
      <c r="BQ12" s="68">
        <v>1.0273737028385018E-2</v>
      </c>
      <c r="BR12" s="69">
        <v>7.4590132528150619E-3</v>
      </c>
      <c r="BS12" s="9">
        <v>1998</v>
      </c>
      <c r="BT12" s="65">
        <v>3518335.2162149977</v>
      </c>
      <c r="BU12" s="65">
        <v>402109.93496040266</v>
      </c>
      <c r="BV12" s="66">
        <v>2752.6892142857146</v>
      </c>
      <c r="BW12" s="67">
        <v>1.5560320000000001</v>
      </c>
      <c r="BX12" s="65">
        <v>5792338.7300000004</v>
      </c>
      <c r="BY12" s="68">
        <v>2.7387155302076763E-2</v>
      </c>
      <c r="BZ12" s="68">
        <v>2.0665991920401847E-2</v>
      </c>
      <c r="CA12" s="70">
        <v>1998</v>
      </c>
      <c r="CB12" s="65">
        <v>20041925.349130485</v>
      </c>
      <c r="CC12" s="65">
        <v>1676722.4765145846</v>
      </c>
      <c r="CD12" s="66">
        <v>2289.1235714285717</v>
      </c>
      <c r="CE12" s="67">
        <v>2.420156</v>
      </c>
      <c r="CF12" s="65">
        <v>78127047.875</v>
      </c>
      <c r="CG12" s="68">
        <v>2.0406765311781028E-2</v>
      </c>
      <c r="CH12" s="69">
        <v>1.1287383486821793E-2</v>
      </c>
    </row>
    <row r="13" spans="1:86" ht="16.5" x14ac:dyDescent="0.35">
      <c r="A13" s="72">
        <v>1999</v>
      </c>
      <c r="B13" s="65">
        <v>57767459.960726254</v>
      </c>
      <c r="C13" s="65">
        <v>5576215.4991392763</v>
      </c>
      <c r="D13" s="66">
        <v>2450.7142857142858</v>
      </c>
      <c r="E13" s="67">
        <v>1.7200960000000001</v>
      </c>
      <c r="F13" s="65">
        <v>131732891.5</v>
      </c>
      <c r="G13" s="21">
        <v>0.9900811864788942</v>
      </c>
      <c r="H13" s="21">
        <v>0.98103607872062026</v>
      </c>
      <c r="I13" s="68">
        <v>4.0140185948434798E-2</v>
      </c>
      <c r="J13" s="68">
        <v>3.0503201008285519E-2</v>
      </c>
      <c r="K13" s="69">
        <v>3.0639251041000709E-2</v>
      </c>
      <c r="L13" s="72">
        <v>1999</v>
      </c>
      <c r="M13" s="65">
        <v>46112836</v>
      </c>
      <c r="N13" s="65">
        <v>5491998.4991392763</v>
      </c>
      <c r="O13" s="66">
        <v>2472.5830000000001</v>
      </c>
      <c r="P13" s="21">
        <v>1.709511</v>
      </c>
      <c r="Q13" s="65">
        <v>120452467.59</v>
      </c>
      <c r="R13" s="21">
        <v>0.98915228544896128</v>
      </c>
      <c r="S13" s="21">
        <v>0.9792600995704428</v>
      </c>
      <c r="T13" s="68">
        <v>2.7804156881300432E-2</v>
      </c>
      <c r="U13" s="68">
        <v>2.074787965817599E-2</v>
      </c>
      <c r="V13" s="69">
        <v>2.084088655602806E-2</v>
      </c>
      <c r="W13" s="9">
        <v>1999</v>
      </c>
      <c r="X13" s="65">
        <v>1668597.3419787914</v>
      </c>
      <c r="Y13" s="65">
        <v>743480.71841078124</v>
      </c>
      <c r="Z13" s="66">
        <v>2536.2077142857147</v>
      </c>
      <c r="AA13" s="67">
        <v>1.3350070000000001</v>
      </c>
      <c r="AB13" s="65">
        <v>5461298.0290000001</v>
      </c>
      <c r="AC13" s="71">
        <v>9.1655911157918005E-3</v>
      </c>
      <c r="AD13" s="71">
        <v>7.7404300426511877E-3</v>
      </c>
      <c r="AE13" s="70">
        <v>1999</v>
      </c>
      <c r="AF13" s="65">
        <v>12924256.732999999</v>
      </c>
      <c r="AG13" s="65">
        <v>84217</v>
      </c>
      <c r="AH13" s="66">
        <v>2704.3162857142856</v>
      </c>
      <c r="AI13" s="67">
        <v>2.1677599999999999</v>
      </c>
      <c r="AJ13" s="65">
        <v>11280423.91</v>
      </c>
      <c r="AK13" s="68">
        <v>0.57398406433962301</v>
      </c>
      <c r="AL13" s="69">
        <v>0.48041577500729438</v>
      </c>
      <c r="AM13" s="70">
        <v>1999</v>
      </c>
      <c r="AN13" s="65">
        <v>7884742.2589999996</v>
      </c>
      <c r="AO13" s="65">
        <v>708085.24763818551</v>
      </c>
      <c r="AP13" s="66">
        <v>2469.7672857142861</v>
      </c>
      <c r="AQ13" s="67">
        <v>1.7347889999999999</v>
      </c>
      <c r="AR13" s="65">
        <v>10367864.210000001</v>
      </c>
      <c r="AS13" s="68">
        <v>9.2898086019135351E-2</v>
      </c>
      <c r="AT13" s="69">
        <v>7.4595112309256917E-2</v>
      </c>
      <c r="AU13" s="70">
        <v>1999</v>
      </c>
      <c r="AV13" s="65">
        <v>2409807.1891999999</v>
      </c>
      <c r="AW13" s="65">
        <v>46426.553569982469</v>
      </c>
      <c r="AX13" s="66">
        <v>2558.6896285714288</v>
      </c>
      <c r="AY13" s="67">
        <v>2.0114299999999998</v>
      </c>
      <c r="AZ13" s="65">
        <v>9827987.0439999998</v>
      </c>
      <c r="BA13" s="68">
        <v>0.13822424939319425</v>
      </c>
      <c r="BB13" s="69">
        <v>0.11869310077780271</v>
      </c>
      <c r="BC13" s="9">
        <v>1999</v>
      </c>
      <c r="BD13" s="65">
        <v>4657828.2560000001</v>
      </c>
      <c r="BE13" s="65">
        <v>374439.58951346198</v>
      </c>
      <c r="BF13" s="66">
        <v>2524.3869285714286</v>
      </c>
      <c r="BG13" s="67">
        <v>1.5070190000000001</v>
      </c>
      <c r="BH13" s="65">
        <v>1645958.594</v>
      </c>
      <c r="BI13" s="68">
        <v>0.26970600597350075</v>
      </c>
      <c r="BJ13" s="68">
        <v>0.23333017049142243</v>
      </c>
      <c r="BK13" s="70">
        <v>1999</v>
      </c>
      <c r="BL13" s="65">
        <v>5539424.8710000003</v>
      </c>
      <c r="BM13" s="65">
        <v>1265337.2963238126</v>
      </c>
      <c r="BN13" s="66">
        <v>2576.4724285714287</v>
      </c>
      <c r="BO13" s="67">
        <v>1.521833</v>
      </c>
      <c r="BP13" s="65">
        <v>6157103.2850000001</v>
      </c>
      <c r="BQ13" s="68">
        <v>9.2400392881956828E-3</v>
      </c>
      <c r="BR13" s="69">
        <v>6.8206357485288867E-3</v>
      </c>
      <c r="BS13" s="9">
        <v>1999</v>
      </c>
      <c r="BT13" s="65">
        <v>3610125.705549119</v>
      </c>
      <c r="BU13" s="65">
        <v>389202.49366951699</v>
      </c>
      <c r="BV13" s="66">
        <v>2772.3262142857147</v>
      </c>
      <c r="BW13" s="67">
        <v>1.5753539999999999</v>
      </c>
      <c r="BX13" s="65">
        <v>6149556.9620000003</v>
      </c>
      <c r="BY13" s="68">
        <v>2.7836497307735877E-2</v>
      </c>
      <c r="BZ13" s="68">
        <v>2.1384720442270494E-2</v>
      </c>
      <c r="CA13" s="70">
        <v>1999</v>
      </c>
      <c r="CB13" s="65">
        <v>20560591.728187937</v>
      </c>
      <c r="CC13" s="65">
        <v>1761124.5068646485</v>
      </c>
      <c r="CD13" s="66">
        <v>2315.0542142857144</v>
      </c>
      <c r="CE13" s="67">
        <v>2.4298190000000002</v>
      </c>
      <c r="CF13" s="65">
        <v>80842699.487000003</v>
      </c>
      <c r="CG13" s="68">
        <v>1.9889919700328832E-2</v>
      </c>
      <c r="CH13" s="69">
        <v>1.1211607200363937E-2</v>
      </c>
    </row>
    <row r="14" spans="1:86" ht="16.5" x14ac:dyDescent="0.35">
      <c r="A14" s="72">
        <v>2000</v>
      </c>
      <c r="B14" s="65">
        <v>60639745.554828376</v>
      </c>
      <c r="C14" s="65">
        <v>5676230.4752162285</v>
      </c>
      <c r="D14" s="66">
        <v>2491.4142857142856</v>
      </c>
      <c r="E14" s="67">
        <v>1.732043</v>
      </c>
      <c r="F14" s="65">
        <v>137529140.90000001</v>
      </c>
      <c r="G14" s="21">
        <v>0.99969312162998181</v>
      </c>
      <c r="H14" s="21">
        <v>0.98483557903948116</v>
      </c>
      <c r="I14" s="68">
        <v>4.0543770963107587E-2</v>
      </c>
      <c r="J14" s="68">
        <v>3.0556753046130945E-2</v>
      </c>
      <c r="K14" s="69">
        <v>3.0779424578679025E-2</v>
      </c>
      <c r="L14" s="72">
        <v>2000</v>
      </c>
      <c r="M14" s="65">
        <v>48456664</v>
      </c>
      <c r="N14" s="65">
        <v>5590133.4752162285</v>
      </c>
      <c r="O14" s="66">
        <v>2511.1103142857141</v>
      </c>
      <c r="P14" s="21">
        <v>1.7204090000000001</v>
      </c>
      <c r="Q14" s="65">
        <v>125414194.22</v>
      </c>
      <c r="R14" s="21">
        <v>0.99966347733721939</v>
      </c>
      <c r="S14" s="21">
        <v>0.98337070377147529</v>
      </c>
      <c r="T14" s="68">
        <v>2.8173734050790378E-2</v>
      </c>
      <c r="U14" s="68">
        <v>2.0851334802472109E-2</v>
      </c>
      <c r="V14" s="69">
        <v>2.1004368585637107E-2</v>
      </c>
      <c r="W14" s="9">
        <v>2000</v>
      </c>
      <c r="X14" s="65">
        <v>1794060.8576011939</v>
      </c>
      <c r="Y14" s="65">
        <v>752438.16405913222</v>
      </c>
      <c r="Z14" s="66">
        <v>2588.4356571428571</v>
      </c>
      <c r="AA14" s="67">
        <v>1.333456</v>
      </c>
      <c r="AB14" s="65">
        <v>5665919.3320000004</v>
      </c>
      <c r="AC14" s="71">
        <v>9.524103423366969E-3</v>
      </c>
      <c r="AD14" s="71">
        <v>8.0148492595307191E-3</v>
      </c>
      <c r="AE14" s="70">
        <v>2000</v>
      </c>
      <c r="AF14" s="65">
        <v>13339295.551999999</v>
      </c>
      <c r="AG14" s="65">
        <v>86097</v>
      </c>
      <c r="AH14" s="66">
        <v>2708.227457142857</v>
      </c>
      <c r="AI14" s="67">
        <v>2.193581</v>
      </c>
      <c r="AJ14" s="65">
        <v>12114946.68</v>
      </c>
      <c r="AK14" s="68">
        <v>0.55771266743642534</v>
      </c>
      <c r="AL14" s="69">
        <v>0.46552730956279448</v>
      </c>
      <c r="AM14" s="70">
        <v>2000</v>
      </c>
      <c r="AN14" s="65">
        <v>8320563.5700000003</v>
      </c>
      <c r="AO14" s="65">
        <v>706258.31811586919</v>
      </c>
      <c r="AP14" s="66">
        <v>2533.1748857142857</v>
      </c>
      <c r="AQ14" s="67">
        <v>1.716877</v>
      </c>
      <c r="AR14" s="65">
        <v>10694627.369999999</v>
      </c>
      <c r="AS14" s="68">
        <v>9.5360214207172611E-2</v>
      </c>
      <c r="AT14" s="69">
        <v>7.6420591710510563E-2</v>
      </c>
      <c r="AU14" s="70">
        <v>2000</v>
      </c>
      <c r="AV14" s="65">
        <v>2560756.8591</v>
      </c>
      <c r="AW14" s="65">
        <v>41528.360973461095</v>
      </c>
      <c r="AX14" s="66">
        <v>2604.5433171428572</v>
      </c>
      <c r="AY14" s="67">
        <v>1.9694199999999999</v>
      </c>
      <c r="AZ14" s="65">
        <v>10206498.41</v>
      </c>
      <c r="BA14" s="68">
        <v>0.1457792339179981</v>
      </c>
      <c r="BB14" s="69">
        <v>0.12477006430597504</v>
      </c>
      <c r="BC14" s="9">
        <v>2000</v>
      </c>
      <c r="BD14" s="65">
        <v>4616175.182</v>
      </c>
      <c r="BE14" s="65">
        <v>384714.73444212618</v>
      </c>
      <c r="BF14" s="66">
        <v>2566.5122571428574</v>
      </c>
      <c r="BG14" s="67">
        <v>1.510356</v>
      </c>
      <c r="BH14" s="65">
        <v>1690862.449</v>
      </c>
      <c r="BI14" s="68">
        <v>0.25859234564929118</v>
      </c>
      <c r="BJ14" s="68">
        <v>0.22204878708111275</v>
      </c>
      <c r="BK14" s="70">
        <v>2000</v>
      </c>
      <c r="BL14" s="65">
        <v>5671347.8039999995</v>
      </c>
      <c r="BM14" s="65">
        <v>1274126.4331059</v>
      </c>
      <c r="BN14" s="66">
        <v>2610.3590571428572</v>
      </c>
      <c r="BO14" s="67">
        <v>1.522295</v>
      </c>
      <c r="BP14" s="65">
        <v>6770654.2019999996</v>
      </c>
      <c r="BQ14" s="68">
        <v>9.0869823653277598E-3</v>
      </c>
      <c r="BR14" s="69">
        <v>6.6870568147510854E-3</v>
      </c>
      <c r="BS14" s="9">
        <v>2000</v>
      </c>
      <c r="BT14" s="65">
        <v>3957972.9178080908</v>
      </c>
      <c r="BU14" s="65">
        <v>401394.6125286349</v>
      </c>
      <c r="BV14" s="66">
        <v>2799.6124285714286</v>
      </c>
      <c r="BW14" s="67">
        <v>1.5918429999999999</v>
      </c>
      <c r="BX14" s="65">
        <v>6521923.0599999996</v>
      </c>
      <c r="BY14" s="68">
        <v>2.9085987720553236E-2</v>
      </c>
      <c r="BZ14" s="68">
        <v>2.2111724319675802E-2</v>
      </c>
      <c r="CA14" s="70">
        <v>2000</v>
      </c>
      <c r="CB14" s="65">
        <v>21672949.960236043</v>
      </c>
      <c r="CC14" s="65">
        <v>1815177.5381159685</v>
      </c>
      <c r="CD14" s="66">
        <v>2347.3985142857146</v>
      </c>
      <c r="CE14" s="67">
        <v>2.4402080000000002</v>
      </c>
      <c r="CF14" s="65">
        <v>83863709.413000003</v>
      </c>
      <c r="CG14" s="68">
        <v>2.0113527670849993E-2</v>
      </c>
      <c r="CH14" s="69">
        <v>1.126450100520804E-2</v>
      </c>
    </row>
    <row r="15" spans="1:86" ht="16.5" x14ac:dyDescent="0.35">
      <c r="A15" s="72">
        <v>2001</v>
      </c>
      <c r="B15" s="65">
        <v>62656674.246180408</v>
      </c>
      <c r="C15" s="65">
        <v>5747708.09491337</v>
      </c>
      <c r="D15" s="66">
        <v>2450.6122278340908</v>
      </c>
      <c r="E15" s="67">
        <v>1.7439830000000001</v>
      </c>
      <c r="F15" s="65">
        <v>143435401</v>
      </c>
      <c r="G15" s="21">
        <v>0.99487965466313255</v>
      </c>
      <c r="H15" s="21">
        <v>0.98361637379647759</v>
      </c>
      <c r="I15" s="68">
        <v>4.113141097028826E-2</v>
      </c>
      <c r="J15" s="68">
        <v>3.0962516907386512E-2</v>
      </c>
      <c r="K15" s="69">
        <v>3.1133933270962668E-2</v>
      </c>
      <c r="L15" s="72">
        <v>2001</v>
      </c>
      <c r="M15" s="65">
        <v>50040096</v>
      </c>
      <c r="N15" s="65">
        <v>5654497.09491337</v>
      </c>
      <c r="O15" s="66">
        <v>2456.9610000000002</v>
      </c>
      <c r="P15" s="21">
        <v>1.731358</v>
      </c>
      <c r="Q15" s="65">
        <v>130305934.89</v>
      </c>
      <c r="R15" s="21">
        <v>0.994363734949816</v>
      </c>
      <c r="S15" s="21">
        <v>0.9819655797234399</v>
      </c>
      <c r="T15" s="68">
        <v>2.8767980061746537E-2</v>
      </c>
      <c r="U15" s="68">
        <v>2.1266548140167381E-2</v>
      </c>
      <c r="V15" s="69">
        <v>2.1385618436269838E-2</v>
      </c>
      <c r="W15" s="9">
        <v>2001</v>
      </c>
      <c r="X15" s="65">
        <v>1901957.4668306671</v>
      </c>
      <c r="Y15" s="65">
        <v>730588.9812063498</v>
      </c>
      <c r="Z15" s="66">
        <v>2522.442</v>
      </c>
      <c r="AA15" s="67">
        <v>1.3318479999999999</v>
      </c>
      <c r="AB15" s="65">
        <v>5968392.8039999995</v>
      </c>
      <c r="AC15" s="71">
        <v>1.0222597402740181E-2</v>
      </c>
      <c r="AD15" s="71">
        <v>8.6272095867355372E-3</v>
      </c>
      <c r="AE15" s="70">
        <v>2001</v>
      </c>
      <c r="AF15" s="65">
        <v>13885991.704</v>
      </c>
      <c r="AG15" s="65">
        <v>93211</v>
      </c>
      <c r="AH15" s="66">
        <v>2645.2280000000005</v>
      </c>
      <c r="AI15" s="67">
        <v>2.2118609999999999</v>
      </c>
      <c r="AJ15" s="65">
        <v>13129466.109999999</v>
      </c>
      <c r="AK15" s="68">
        <v>0.53874430983251587</v>
      </c>
      <c r="AL15" s="69">
        <v>0.44883673558317921</v>
      </c>
      <c r="AM15" s="70">
        <v>2001</v>
      </c>
      <c r="AN15" s="65">
        <v>8314338.4160000002</v>
      </c>
      <c r="AO15" s="65">
        <v>710695.1840439901</v>
      </c>
      <c r="AP15" s="66">
        <v>2476.2955714285717</v>
      </c>
      <c r="AQ15" s="67">
        <v>1.6999420000000001</v>
      </c>
      <c r="AR15" s="65">
        <v>11178625.199999999</v>
      </c>
      <c r="AS15" s="68">
        <v>9.3460767765902175E-2</v>
      </c>
      <c r="AT15" s="69">
        <v>7.5439647131446047E-2</v>
      </c>
      <c r="AU15" s="70">
        <v>2001</v>
      </c>
      <c r="AV15" s="65">
        <v>2575485.2843999998</v>
      </c>
      <c r="AW15" s="65">
        <v>40458.276699850197</v>
      </c>
      <c r="AX15" s="66">
        <v>2547.7589214285717</v>
      </c>
      <c r="AY15" s="67">
        <v>1.9333659999999999</v>
      </c>
      <c r="AZ15" s="65">
        <v>10784490.619999999</v>
      </c>
      <c r="BA15" s="68">
        <v>0.14209383597651568</v>
      </c>
      <c r="BB15" s="69">
        <v>0.12263463356690706</v>
      </c>
      <c r="BC15" s="9">
        <v>2001</v>
      </c>
      <c r="BD15" s="65">
        <v>4788780.2280000001</v>
      </c>
      <c r="BE15" s="65">
        <v>414028.21479625383</v>
      </c>
      <c r="BF15" s="66">
        <v>2499.0507142857145</v>
      </c>
      <c r="BG15" s="67">
        <v>1.5130889999999999</v>
      </c>
      <c r="BH15" s="65">
        <v>1689271.4129999999</v>
      </c>
      <c r="BI15" s="68">
        <v>0.2638131326529885</v>
      </c>
      <c r="BJ15" s="68">
        <v>0.22713969125958694</v>
      </c>
      <c r="BK15" s="70">
        <v>2001</v>
      </c>
      <c r="BL15" s="65">
        <v>5750236.2630000003</v>
      </c>
      <c r="BM15" s="65">
        <v>1313545.6711517153</v>
      </c>
      <c r="BN15" s="66">
        <v>2557.878285714286</v>
      </c>
      <c r="BO15" s="67">
        <v>1.5231840000000001</v>
      </c>
      <c r="BP15" s="65">
        <v>7438795.4730000002</v>
      </c>
      <c r="BQ15" s="68">
        <v>8.9158487785401721E-3</v>
      </c>
      <c r="BR15" s="69">
        <v>6.5677443516158644E-3</v>
      </c>
      <c r="BS15" s="9">
        <v>2001</v>
      </c>
      <c r="BT15" s="65">
        <v>4250563.0361858001</v>
      </c>
      <c r="BU15" s="65">
        <v>406005.04107738333</v>
      </c>
      <c r="BV15" s="66">
        <v>2729.1832142857143</v>
      </c>
      <c r="BW15" s="67">
        <v>1.605407</v>
      </c>
      <c r="BX15" s="65">
        <v>6802124.6979999999</v>
      </c>
      <c r="BY15" s="68">
        <v>3.0957747257936517E-2</v>
      </c>
      <c r="BZ15" s="68">
        <v>2.3468241404325903E-2</v>
      </c>
      <c r="CA15" s="70">
        <v>2001</v>
      </c>
      <c r="CB15" s="65">
        <v>22567392.415201671</v>
      </c>
      <c r="CC15" s="65">
        <v>1826375.2758430182</v>
      </c>
      <c r="CD15" s="66">
        <v>2302.5399285714284</v>
      </c>
      <c r="CE15" s="67">
        <v>2.4513340000000001</v>
      </c>
      <c r="CF15" s="65">
        <v>86444234.691</v>
      </c>
      <c r="CG15" s="68">
        <v>2.0900448024235029E-2</v>
      </c>
      <c r="CH15" s="69">
        <v>1.1692385644784939E-2</v>
      </c>
    </row>
    <row r="16" spans="1:86" ht="16.5" x14ac:dyDescent="0.35">
      <c r="A16" s="72">
        <v>2002</v>
      </c>
      <c r="B16" s="65">
        <v>64374979.08703357</v>
      </c>
      <c r="C16" s="65">
        <v>5857393.2183246324</v>
      </c>
      <c r="D16" s="66">
        <v>2445.9340911107142</v>
      </c>
      <c r="E16" s="67">
        <v>1.7559149999999999</v>
      </c>
      <c r="F16" s="65">
        <v>149252094.40000001</v>
      </c>
      <c r="G16" s="21">
        <v>0.99145262994885652</v>
      </c>
      <c r="H16" s="21">
        <v>0.98436807108449909</v>
      </c>
      <c r="I16" s="68">
        <v>4.1091374202702619E-2</v>
      </c>
      <c r="J16" s="68">
        <v>3.0875545584898367E-2</v>
      </c>
      <c r="K16" s="69">
        <v>3.0983097780517204E-2</v>
      </c>
      <c r="L16" s="72">
        <v>2002</v>
      </c>
      <c r="M16" s="65">
        <v>51646988</v>
      </c>
      <c r="N16" s="65">
        <v>5757704.2183246324</v>
      </c>
      <c r="O16" s="66">
        <v>2409.6674285714289</v>
      </c>
      <c r="P16" s="21">
        <v>1.7423580000000001</v>
      </c>
      <c r="Q16" s="65">
        <v>134715821.14000002</v>
      </c>
      <c r="R16" s="21">
        <v>0.9905303410471793</v>
      </c>
      <c r="S16" s="21">
        <v>0.98268133534422941</v>
      </c>
      <c r="T16" s="68">
        <v>2.9277172835622083E-2</v>
      </c>
      <c r="U16" s="68">
        <v>2.1604126898761174E-2</v>
      </c>
      <c r="V16" s="69">
        <v>2.1680746337422833E-2</v>
      </c>
      <c r="W16" s="9">
        <v>2002</v>
      </c>
      <c r="X16" s="65">
        <v>1980546.0376361609</v>
      </c>
      <c r="Y16" s="65">
        <v>743403.59954853845</v>
      </c>
      <c r="Z16" s="66">
        <v>2463.5205714285717</v>
      </c>
      <c r="AA16" s="67">
        <v>1.3301829999999999</v>
      </c>
      <c r="AB16" s="65">
        <v>6038885.9630000005</v>
      </c>
      <c r="AC16" s="71">
        <v>1.0634907060320812E-2</v>
      </c>
      <c r="AD16" s="71">
        <v>8.9957991389277778E-3</v>
      </c>
      <c r="AE16" s="70">
        <v>2002</v>
      </c>
      <c r="AF16" s="65">
        <v>13363136.207</v>
      </c>
      <c r="AG16" s="65">
        <v>99689</v>
      </c>
      <c r="AH16" s="66">
        <v>2589.6280714285713</v>
      </c>
      <c r="AI16" s="67">
        <v>2.2224059999999999</v>
      </c>
      <c r="AJ16" s="65">
        <v>14536273.26</v>
      </c>
      <c r="AK16" s="68">
        <v>0.47433596941343514</v>
      </c>
      <c r="AL16" s="69">
        <v>0.3947450354062006</v>
      </c>
      <c r="AM16" s="70">
        <v>2002</v>
      </c>
      <c r="AN16" s="65">
        <v>8469450.7530000005</v>
      </c>
      <c r="AO16" s="65">
        <v>724315.87015274575</v>
      </c>
      <c r="AP16" s="66">
        <v>2426.3375000000001</v>
      </c>
      <c r="AQ16" s="67">
        <v>1.6839599999999999</v>
      </c>
      <c r="AR16" s="65">
        <v>11506086.1</v>
      </c>
      <c r="AS16" s="68">
        <v>9.3649933839249355E-2</v>
      </c>
      <c r="AT16" s="69">
        <v>7.6058797821283636E-2</v>
      </c>
      <c r="AU16" s="70">
        <v>2002</v>
      </c>
      <c r="AV16" s="65">
        <v>2585154.0458</v>
      </c>
      <c r="AW16" s="65">
        <v>41568.392286416056</v>
      </c>
      <c r="AX16" s="66">
        <v>2498.090242857143</v>
      </c>
      <c r="AY16" s="67">
        <v>1.9029689999999999</v>
      </c>
      <c r="AZ16" s="65">
        <v>11355746.029999999</v>
      </c>
      <c r="BA16" s="68">
        <v>0.13683744287980315</v>
      </c>
      <c r="BB16" s="69">
        <v>0.11888237227826061</v>
      </c>
      <c r="BC16" s="9">
        <v>2002</v>
      </c>
      <c r="BD16" s="65">
        <v>4901805.4800000004</v>
      </c>
      <c r="BE16" s="65">
        <v>433366.80846683588</v>
      </c>
      <c r="BF16" s="66">
        <v>2438.6067142857146</v>
      </c>
      <c r="BG16" s="67">
        <v>1.5152140000000001</v>
      </c>
      <c r="BH16" s="65">
        <v>1644289.9029999999</v>
      </c>
      <c r="BI16" s="68">
        <v>0.27252769642407415</v>
      </c>
      <c r="BJ16" s="68">
        <v>0.2350923901922298</v>
      </c>
      <c r="BK16" s="70">
        <v>2002</v>
      </c>
      <c r="BL16" s="65">
        <v>5826846.5559999999</v>
      </c>
      <c r="BM16" s="65">
        <v>1362420.3576220991</v>
      </c>
      <c r="BN16" s="66">
        <v>2512.5296428571428</v>
      </c>
      <c r="BO16" s="67">
        <v>1.5245</v>
      </c>
      <c r="BP16" s="65">
        <v>7741609.5980000002</v>
      </c>
      <c r="BQ16" s="68">
        <v>8.8170001262154376E-3</v>
      </c>
      <c r="BR16" s="69">
        <v>6.4976082361990492E-3</v>
      </c>
      <c r="BS16" s="9">
        <v>2002</v>
      </c>
      <c r="BT16" s="65">
        <v>4560884.8896107273</v>
      </c>
      <c r="BU16" s="65">
        <v>427325.6273373001</v>
      </c>
      <c r="BV16" s="66">
        <v>2666.3980000000001</v>
      </c>
      <c r="BW16" s="67">
        <v>1.6159680000000001</v>
      </c>
      <c r="BX16" s="65">
        <v>7205705.6749999998</v>
      </c>
      <c r="BY16" s="68">
        <v>3.1912309074421379E-2</v>
      </c>
      <c r="BZ16" s="68">
        <v>2.4136656630069107E-2</v>
      </c>
      <c r="CA16" s="70">
        <v>2002</v>
      </c>
      <c r="CB16" s="65">
        <v>23400270.644867189</v>
      </c>
      <c r="CC16" s="65">
        <v>1815153.466283157</v>
      </c>
      <c r="CD16" s="66">
        <v>2264.0950000000003</v>
      </c>
      <c r="CE16" s="67">
        <v>2.4632049999999999</v>
      </c>
      <c r="CF16" s="65">
        <v>89223497.865999997</v>
      </c>
      <c r="CG16" s="68">
        <v>2.1755944785213952E-2</v>
      </c>
      <c r="CH16" s="69">
        <v>1.2149233011995492E-2</v>
      </c>
    </row>
    <row r="17" spans="1:86" ht="16.5" x14ac:dyDescent="0.35">
      <c r="A17" s="72">
        <v>2003</v>
      </c>
      <c r="B17" s="65">
        <v>66710146.619066544</v>
      </c>
      <c r="C17" s="65">
        <v>6086666.6608840264</v>
      </c>
      <c r="D17" s="66">
        <v>2459.2614591026791</v>
      </c>
      <c r="E17" s="67">
        <v>1.767838</v>
      </c>
      <c r="F17" s="65">
        <v>155488501.59999999</v>
      </c>
      <c r="G17" s="21">
        <v>0.97048035593283977</v>
      </c>
      <c r="H17" s="21">
        <v>0.98700470811070473</v>
      </c>
      <c r="I17" s="68">
        <v>4.0813139849859743E-2</v>
      </c>
      <c r="J17" s="68">
        <v>3.0878238624846559E-2</v>
      </c>
      <c r="K17" s="69">
        <v>3.0626474146658096E-2</v>
      </c>
      <c r="L17" s="72">
        <v>2003</v>
      </c>
      <c r="M17" s="65">
        <v>53566580</v>
      </c>
      <c r="N17" s="65">
        <v>5986772.6608840264</v>
      </c>
      <c r="O17" s="66">
        <v>2362.3790714285715</v>
      </c>
      <c r="P17" s="21">
        <v>1.7534110000000001</v>
      </c>
      <c r="Q17" s="65">
        <v>139709859.74000001</v>
      </c>
      <c r="R17" s="21">
        <v>0.96714644741387612</v>
      </c>
      <c r="S17" s="21">
        <v>0.98553703748982691</v>
      </c>
      <c r="T17" s="68">
        <v>2.9560846964749404E-2</v>
      </c>
      <c r="U17" s="68">
        <v>2.1969357577535448E-2</v>
      </c>
      <c r="V17" s="69">
        <v>2.1785972041065398E-2</v>
      </c>
      <c r="W17" s="9">
        <v>2003</v>
      </c>
      <c r="X17" s="65">
        <v>2036392.4237148233</v>
      </c>
      <c r="Y17" s="65">
        <v>778680.35437198647</v>
      </c>
      <c r="Z17" s="66">
        <v>2404.5939285714285</v>
      </c>
      <c r="AA17" s="67">
        <v>1.3284609999999999</v>
      </c>
      <c r="AB17" s="65">
        <v>6167266.784</v>
      </c>
      <c r="AC17" s="71">
        <v>1.0700000548183503E-2</v>
      </c>
      <c r="AD17" s="71">
        <v>9.1448717257454556E-3</v>
      </c>
      <c r="AE17" s="70">
        <v>2003</v>
      </c>
      <c r="AF17" s="65">
        <v>13690077.168</v>
      </c>
      <c r="AG17" s="65">
        <v>99894</v>
      </c>
      <c r="AH17" s="66">
        <v>2534.0281428571429</v>
      </c>
      <c r="AI17" s="67">
        <v>2.2251050000000001</v>
      </c>
      <c r="AJ17" s="65">
        <v>15778641.859999999</v>
      </c>
      <c r="AK17" s="68">
        <v>0.45827017873546466</v>
      </c>
      <c r="AL17" s="69">
        <v>0.38126854746233285</v>
      </c>
      <c r="AM17" s="70">
        <v>2003</v>
      </c>
      <c r="AN17" s="65">
        <v>8610581.0779999997</v>
      </c>
      <c r="AO17" s="65">
        <v>755556.04451256711</v>
      </c>
      <c r="AP17" s="66">
        <v>2376.3794285714284</v>
      </c>
      <c r="AQ17" s="67">
        <v>1.668906</v>
      </c>
      <c r="AR17" s="65">
        <v>12099991.75</v>
      </c>
      <c r="AS17" s="68">
        <v>9.1616659914832005E-2</v>
      </c>
      <c r="AT17" s="69">
        <v>7.5742033942348908E-2</v>
      </c>
      <c r="AU17" s="70">
        <v>2003</v>
      </c>
      <c r="AV17" s="65">
        <v>2671098.9704999998</v>
      </c>
      <c r="AW17" s="65">
        <v>39430.104469405174</v>
      </c>
      <c r="AX17" s="66">
        <v>2448.4220857142859</v>
      </c>
      <c r="AY17" s="67">
        <v>1.877982</v>
      </c>
      <c r="AZ17" s="65">
        <v>11852299.18</v>
      </c>
      <c r="BA17" s="68">
        <v>0.13911619926136917</v>
      </c>
      <c r="BB17" s="69">
        <v>0.12348086146139638</v>
      </c>
      <c r="BC17" s="9">
        <v>2003</v>
      </c>
      <c r="BD17" s="65">
        <v>5017884.3080000002</v>
      </c>
      <c r="BE17" s="65">
        <v>443057.87660670461</v>
      </c>
      <c r="BF17" s="66">
        <v>2378.1627142857146</v>
      </c>
      <c r="BG17" s="67">
        <v>1.5167280000000001</v>
      </c>
      <c r="BH17" s="65">
        <v>1622552.639</v>
      </c>
      <c r="BI17" s="68">
        <v>0.2816408542410182</v>
      </c>
      <c r="BJ17" s="68">
        <v>0.24654698194582012</v>
      </c>
      <c r="BK17" s="70">
        <v>2003</v>
      </c>
      <c r="BL17" s="65">
        <v>6092901.4529999997</v>
      </c>
      <c r="BM17" s="65">
        <v>1399020.1834704212</v>
      </c>
      <c r="BN17" s="66">
        <v>2467.1862142857144</v>
      </c>
      <c r="BO17" s="67">
        <v>1.526246</v>
      </c>
      <c r="BP17" s="65">
        <v>8017709.5700000003</v>
      </c>
      <c r="BQ17" s="68">
        <v>9.0776127787717351E-3</v>
      </c>
      <c r="BR17" s="69">
        <v>6.7273315950013551E-3</v>
      </c>
      <c r="BS17" s="9">
        <v>2003</v>
      </c>
      <c r="BT17" s="65">
        <v>5001175.8406655919</v>
      </c>
      <c r="BU17" s="65">
        <v>454689.22117191978</v>
      </c>
      <c r="BV17" s="66">
        <v>2603.6127857142856</v>
      </c>
      <c r="BW17" s="67">
        <v>1.6234649999999999</v>
      </c>
      <c r="BX17" s="65">
        <v>7926324.5180000002</v>
      </c>
      <c r="BY17" s="68">
        <v>3.2901139849297517E-2</v>
      </c>
      <c r="BZ17" s="68">
        <v>2.5060965384784976E-2</v>
      </c>
      <c r="CA17" s="70">
        <v>2003</v>
      </c>
      <c r="CB17" s="65">
        <v>24207169.294796437</v>
      </c>
      <c r="CC17" s="65">
        <v>1888942.2641017379</v>
      </c>
      <c r="CD17" s="66">
        <v>2225.6500714285717</v>
      </c>
      <c r="CE17" s="67">
        <v>2.475832</v>
      </c>
      <c r="CF17" s="65">
        <v>92023715.281000003</v>
      </c>
      <c r="CG17" s="68">
        <v>2.1937643354481257E-2</v>
      </c>
      <c r="CH17" s="69">
        <v>1.2312576043474924E-2</v>
      </c>
    </row>
    <row r="18" spans="1:86" ht="16.5" x14ac:dyDescent="0.35">
      <c r="A18" s="72">
        <v>2004</v>
      </c>
      <c r="B18" s="65">
        <v>71188174.458877966</v>
      </c>
      <c r="C18" s="65">
        <v>6245392.6380799087</v>
      </c>
      <c r="D18" s="66">
        <v>2436.1891645810715</v>
      </c>
      <c r="E18" s="67">
        <v>1.779749</v>
      </c>
      <c r="F18" s="65">
        <v>162487963.59999999</v>
      </c>
      <c r="G18" s="21">
        <v>0.97108836170705637</v>
      </c>
      <c r="H18" s="21">
        <v>0.98201436107208273</v>
      </c>
      <c r="I18" s="68">
        <v>4.227591272833963E-2</v>
      </c>
      <c r="J18" s="68">
        <v>3.1864817036872189E-2</v>
      </c>
      <c r="K18" s="69">
        <v>3.1692409331719185E-2</v>
      </c>
      <c r="L18" s="72">
        <v>2004</v>
      </c>
      <c r="M18" s="65">
        <v>57440264</v>
      </c>
      <c r="N18" s="65">
        <v>6132929.6380799087</v>
      </c>
      <c r="O18" s="66">
        <v>2351.4663428571425</v>
      </c>
      <c r="P18" s="21">
        <v>1.7645150000000001</v>
      </c>
      <c r="Q18" s="65">
        <v>145899865.07999998</v>
      </c>
      <c r="R18" s="21">
        <v>0.96780125034396514</v>
      </c>
      <c r="S18" s="21">
        <v>0.97996948220726787</v>
      </c>
      <c r="T18" s="68">
        <v>3.075836564438995E-2</v>
      </c>
      <c r="U18" s="68">
        <v>2.2772532678786095E-2</v>
      </c>
      <c r="V18" s="69">
        <v>2.2646265690179277E-2</v>
      </c>
      <c r="W18" s="9">
        <v>2004</v>
      </c>
      <c r="X18" s="65">
        <v>2307774.6080283243</v>
      </c>
      <c r="Y18" s="65">
        <v>795698.2977747462</v>
      </c>
      <c r="Z18" s="66">
        <v>2393.2949142857142</v>
      </c>
      <c r="AA18" s="67">
        <v>1.3266830000000001</v>
      </c>
      <c r="AB18" s="65">
        <v>6365928.9330000002</v>
      </c>
      <c r="AC18" s="71">
        <v>1.1852279597939617E-2</v>
      </c>
      <c r="AD18" s="71">
        <v>1.0135078527458801E-2</v>
      </c>
      <c r="AE18" s="70">
        <v>2004</v>
      </c>
      <c r="AF18" s="65">
        <v>13876962.766000001</v>
      </c>
      <c r="AG18" s="65">
        <v>112463</v>
      </c>
      <c r="AH18" s="66">
        <v>2591.379342857143</v>
      </c>
      <c r="AI18" s="67">
        <v>2.219929</v>
      </c>
      <c r="AJ18" s="65">
        <v>16588098.52</v>
      </c>
      <c r="AK18" s="68">
        <v>0.43271971787592678</v>
      </c>
      <c r="AL18" s="69">
        <v>0.36020413647513777</v>
      </c>
      <c r="AM18" s="70">
        <v>2004</v>
      </c>
      <c r="AN18" s="65">
        <v>9135890.3369999994</v>
      </c>
      <c r="AO18" s="65">
        <v>762312.20826131676</v>
      </c>
      <c r="AP18" s="66">
        <v>2364.8514857142854</v>
      </c>
      <c r="AQ18" s="67">
        <v>1.6547590000000001</v>
      </c>
      <c r="AR18" s="65">
        <v>12666887.949999999</v>
      </c>
      <c r="AS18" s="68">
        <v>9.4458610688580941E-2</v>
      </c>
      <c r="AT18" s="69">
        <v>7.8333306691058049E-2</v>
      </c>
      <c r="AU18" s="70">
        <v>2004</v>
      </c>
      <c r="AV18" s="65">
        <v>2797825.0436</v>
      </c>
      <c r="AW18" s="65">
        <v>37437.425820145327</v>
      </c>
      <c r="AX18" s="66">
        <v>2435.9861999999998</v>
      </c>
      <c r="AY18" s="67">
        <v>1.858203</v>
      </c>
      <c r="AZ18" s="65">
        <v>12238530.050000001</v>
      </c>
      <c r="BA18" s="68">
        <v>0.14403679179152218</v>
      </c>
      <c r="BB18" s="69">
        <v>0.12809337120989964</v>
      </c>
      <c r="BC18" s="9">
        <v>2004</v>
      </c>
      <c r="BD18" s="65">
        <v>5188193.0810000002</v>
      </c>
      <c r="BE18" s="65">
        <v>457996.14882657141</v>
      </c>
      <c r="BF18" s="66">
        <v>2396.8712571428568</v>
      </c>
      <c r="BG18" s="67">
        <v>1.51763</v>
      </c>
      <c r="BH18" s="65">
        <v>1677186.9850000001</v>
      </c>
      <c r="BI18" s="68">
        <v>0.2808939453245104</v>
      </c>
      <c r="BJ18" s="68">
        <v>0.24573425532785539</v>
      </c>
      <c r="BK18" s="70">
        <v>2004</v>
      </c>
      <c r="BL18" s="65">
        <v>6750767.8020000001</v>
      </c>
      <c r="BM18" s="65">
        <v>1435615.6599446475</v>
      </c>
      <c r="BN18" s="66">
        <v>2437.9050857142856</v>
      </c>
      <c r="BO18" s="67">
        <v>1.5284219999999999</v>
      </c>
      <c r="BP18" s="65">
        <v>8106547.1699999999</v>
      </c>
      <c r="BQ18" s="68">
        <v>9.9267557900366218E-3</v>
      </c>
      <c r="BR18" s="69">
        <v>7.3476333207215415E-3</v>
      </c>
      <c r="BS18" s="9">
        <v>2004</v>
      </c>
      <c r="BT18" s="65">
        <v>5228513.909159326</v>
      </c>
      <c r="BU18" s="65">
        <v>445190.3347438717</v>
      </c>
      <c r="BV18" s="66">
        <v>2602.8299142857145</v>
      </c>
      <c r="BW18" s="67">
        <v>1.627856</v>
      </c>
      <c r="BX18" s="65">
        <v>9280184.3359999992</v>
      </c>
      <c r="BY18" s="68">
        <v>3.265314867806101E-2</v>
      </c>
      <c r="BZ18" s="68">
        <v>2.482557415959781E-2</v>
      </c>
      <c r="CA18" s="70">
        <v>2004</v>
      </c>
      <c r="CB18" s="65">
        <v>26069136.753012054</v>
      </c>
      <c r="CC18" s="65">
        <v>1971574.0098933512</v>
      </c>
      <c r="CD18" s="66">
        <v>2215.445057142857</v>
      </c>
      <c r="CE18" s="67">
        <v>2.4892270000000001</v>
      </c>
      <c r="CF18" s="65">
        <v>95564599.644999996</v>
      </c>
      <c r="CG18" s="68">
        <v>2.2742831834650222E-2</v>
      </c>
      <c r="CH18" s="69">
        <v>1.2716788564112048E-2</v>
      </c>
    </row>
    <row r="19" spans="1:86" ht="16.5" x14ac:dyDescent="0.35">
      <c r="A19" s="72">
        <v>2005</v>
      </c>
      <c r="B19" s="65">
        <v>75389045.164573431</v>
      </c>
      <c r="C19" s="65">
        <v>6505981.1805488616</v>
      </c>
      <c r="D19" s="66">
        <v>2396.5195851125</v>
      </c>
      <c r="E19" s="67">
        <v>1.7916479999999999</v>
      </c>
      <c r="F19" s="65">
        <v>171927244.19999999</v>
      </c>
      <c r="G19" s="21">
        <v>0.98256239709728665</v>
      </c>
      <c r="H19" s="21">
        <v>0.98996263146470542</v>
      </c>
      <c r="I19" s="68">
        <v>4.3015998473393949E-2</v>
      </c>
      <c r="J19" s="68">
        <v>3.2128031447670839E-2</v>
      </c>
      <c r="K19" s="69">
        <v>3.2011350093111901E-2</v>
      </c>
      <c r="L19" s="72">
        <v>2005</v>
      </c>
      <c r="M19" s="65">
        <v>61852856</v>
      </c>
      <c r="N19" s="65">
        <v>6371802.1805488616</v>
      </c>
      <c r="O19" s="66">
        <v>2327.7092857142857</v>
      </c>
      <c r="P19" s="21">
        <v>1.775671</v>
      </c>
      <c r="Q19" s="65">
        <v>153880450.70999998</v>
      </c>
      <c r="R19" s="21">
        <v>0.98051734967837212</v>
      </c>
      <c r="S19" s="21">
        <v>0.98878546882771223</v>
      </c>
      <c r="T19" s="68">
        <v>3.1845795693374403E-2</v>
      </c>
      <c r="U19" s="68">
        <v>2.3359218832249642E-2</v>
      </c>
      <c r="V19" s="69">
        <v>2.3272095608076689E-2</v>
      </c>
      <c r="W19" s="9">
        <v>2005</v>
      </c>
      <c r="X19" s="65">
        <v>2577801.4844176248</v>
      </c>
      <c r="Y19" s="65">
        <v>808340.81870764238</v>
      </c>
      <c r="Z19" s="66">
        <v>2368.9125714285715</v>
      </c>
      <c r="AA19" s="67">
        <v>1.3248489999999999</v>
      </c>
      <c r="AB19" s="65">
        <v>6589674.3480000002</v>
      </c>
      <c r="AC19" s="71">
        <v>1.3014208574080172E-2</v>
      </c>
      <c r="AD19" s="71">
        <v>1.1079899478577546E-2</v>
      </c>
      <c r="AE19" s="70">
        <v>2005</v>
      </c>
      <c r="AF19" s="65">
        <v>13128187.183</v>
      </c>
      <c r="AG19" s="65">
        <v>134179</v>
      </c>
      <c r="AH19" s="66">
        <v>2634.5752142857145</v>
      </c>
      <c r="AI19" s="67">
        <v>2.2069320000000001</v>
      </c>
      <c r="AJ19" s="65">
        <v>18046793.489999998</v>
      </c>
      <c r="AK19" s="68">
        <v>0.3669829079699648</v>
      </c>
      <c r="AL19" s="69">
        <v>0.30589640903133575</v>
      </c>
      <c r="AM19" s="70">
        <v>2005</v>
      </c>
      <c r="AN19" s="65">
        <v>9582334.1899999995</v>
      </c>
      <c r="AO19" s="65">
        <v>746606.17374857329</v>
      </c>
      <c r="AP19" s="66">
        <v>2340.3956428571432</v>
      </c>
      <c r="AQ19" s="67">
        <v>1.641497</v>
      </c>
      <c r="AR19" s="65">
        <v>13681932.279999999</v>
      </c>
      <c r="AS19" s="68">
        <v>9.5888864070645605E-2</v>
      </c>
      <c r="AT19" s="69">
        <v>7.9170086388065539E-2</v>
      </c>
      <c r="AU19" s="70">
        <v>2005</v>
      </c>
      <c r="AV19" s="65">
        <v>2974660.1436999999</v>
      </c>
      <c r="AW19" s="65">
        <v>34326.829100472336</v>
      </c>
      <c r="AX19" s="66">
        <v>2410.2394357142862</v>
      </c>
      <c r="AY19" s="67">
        <v>1.8434729999999999</v>
      </c>
      <c r="AZ19" s="65">
        <v>12449061.73</v>
      </c>
      <c r="BA19" s="68">
        <v>0.15456550080265477</v>
      </c>
      <c r="BB19" s="69">
        <v>0.13633128809120168</v>
      </c>
      <c r="BC19" s="9">
        <v>2005</v>
      </c>
      <c r="BD19" s="65">
        <v>5691324.3329999996</v>
      </c>
      <c r="BE19" s="65">
        <v>490221.12955422071</v>
      </c>
      <c r="BF19" s="66">
        <v>2402.487357142857</v>
      </c>
      <c r="BG19" s="67">
        <v>1.517919</v>
      </c>
      <c r="BH19" s="65">
        <v>1839949.7830000001</v>
      </c>
      <c r="BI19" s="68">
        <v>0.28320173755700634</v>
      </c>
      <c r="BJ19" s="68">
        <v>0.24570675967688116</v>
      </c>
      <c r="BK19" s="70">
        <v>2005</v>
      </c>
      <c r="BL19" s="65">
        <v>7516885.4419999998</v>
      </c>
      <c r="BM19" s="65">
        <v>1522612.8161894884</v>
      </c>
      <c r="BN19" s="66">
        <v>2395.2968571428573</v>
      </c>
      <c r="BO19" s="67">
        <v>1.5310299999999999</v>
      </c>
      <c r="BP19" s="65">
        <v>8551070.0240000002</v>
      </c>
      <c r="BQ19" s="68">
        <v>1.0572306954969107E-2</v>
      </c>
      <c r="BR19" s="69">
        <v>7.7882294190316191E-3</v>
      </c>
      <c r="BS19" s="9">
        <v>2005</v>
      </c>
      <c r="BT19" s="65">
        <v>5485899.1272915071</v>
      </c>
      <c r="BU19" s="65">
        <v>461463.01248955907</v>
      </c>
      <c r="BV19" s="66">
        <v>2587.823928571429</v>
      </c>
      <c r="BW19" s="67">
        <v>1.6291150000000001</v>
      </c>
      <c r="BX19" s="65">
        <v>10968035.949999999</v>
      </c>
      <c r="BY19" s="68">
        <v>3.1428432891846408E-2</v>
      </c>
      <c r="BZ19" s="68">
        <v>2.3756066510242438E-2</v>
      </c>
      <c r="CA19" s="70">
        <v>2005</v>
      </c>
      <c r="CB19" s="65">
        <v>28155145.002033707</v>
      </c>
      <c r="CC19" s="65">
        <v>2077723.1544683336</v>
      </c>
      <c r="CD19" s="66">
        <v>2193.1390000000001</v>
      </c>
      <c r="CE19" s="67">
        <v>2.5034000000000001</v>
      </c>
      <c r="CF19" s="65">
        <v>99800726.637999982</v>
      </c>
      <c r="CG19" s="68">
        <v>2.3536180052438228E-2</v>
      </c>
      <c r="CH19" s="69">
        <v>1.3052147339828808E-2</v>
      </c>
    </row>
    <row r="20" spans="1:86" ht="16.5" x14ac:dyDescent="0.35">
      <c r="A20" s="72">
        <v>2006</v>
      </c>
      <c r="B20" s="65">
        <v>79593523.07958734</v>
      </c>
      <c r="C20" s="65">
        <v>6617755.1876279917</v>
      </c>
      <c r="D20" s="66">
        <v>2388.4681053187505</v>
      </c>
      <c r="E20" s="67">
        <v>1.803534</v>
      </c>
      <c r="F20" s="65">
        <v>181483845.59999999</v>
      </c>
      <c r="G20" s="21">
        <v>1.0175270737710442</v>
      </c>
      <c r="H20" s="21">
        <v>1.0037539436676759</v>
      </c>
      <c r="I20" s="68">
        <v>4.392884536811336E-2</v>
      </c>
      <c r="J20" s="68">
        <v>3.2148528658552881E-2</v>
      </c>
      <c r="K20" s="69">
        <v>3.2361681799510406E-2</v>
      </c>
      <c r="L20" s="72">
        <v>2006</v>
      </c>
      <c r="M20" s="65">
        <v>65801468</v>
      </c>
      <c r="N20" s="65">
        <v>6484939.1876279917</v>
      </c>
      <c r="O20" s="66">
        <v>2310.371785714286</v>
      </c>
      <c r="P20" s="21">
        <v>1.78688</v>
      </c>
      <c r="Q20" s="65">
        <v>161875076.41</v>
      </c>
      <c r="R20" s="21">
        <v>1.019650219296437</v>
      </c>
      <c r="S20" s="21">
        <v>1.0042086783715241</v>
      </c>
      <c r="T20" s="68">
        <v>3.2938155133686281E-2</v>
      </c>
      <c r="U20" s="68">
        <v>2.3660588302063804E-2</v>
      </c>
      <c r="V20" s="69">
        <v>2.3821804908842521E-2</v>
      </c>
      <c r="W20" s="9">
        <v>2006</v>
      </c>
      <c r="X20" s="65">
        <v>2830866.4889659039</v>
      </c>
      <c r="Y20" s="65">
        <v>776324.06723464071</v>
      </c>
      <c r="Z20" s="66">
        <v>2351.0745000000002</v>
      </c>
      <c r="AA20" s="67">
        <v>1.322959</v>
      </c>
      <c r="AB20" s="65">
        <v>6761543.2060000002</v>
      </c>
      <c r="AC20" s="71">
        <v>1.4558458460269003E-2</v>
      </c>
      <c r="AD20" s="71">
        <v>1.2212570217620553E-2</v>
      </c>
      <c r="AE20" s="70">
        <v>2006</v>
      </c>
      <c r="AF20" s="65">
        <v>13299056.030999999</v>
      </c>
      <c r="AG20" s="65">
        <v>132816</v>
      </c>
      <c r="AH20" s="66">
        <v>2684.8461428571431</v>
      </c>
      <c r="AI20" s="67">
        <v>2.1862529999999998</v>
      </c>
      <c r="AJ20" s="65">
        <v>19608769.190000001</v>
      </c>
      <c r="AK20" s="68">
        <v>0.34804468355395557</v>
      </c>
      <c r="AL20" s="69">
        <v>0.29073941213924287</v>
      </c>
      <c r="AM20" s="70">
        <v>2006</v>
      </c>
      <c r="AN20" s="65">
        <v>10099724.296</v>
      </c>
      <c r="AO20" s="65">
        <v>765260.27000251133</v>
      </c>
      <c r="AP20" s="66">
        <v>2322.4063571428574</v>
      </c>
      <c r="AQ20" s="67">
        <v>1.6291</v>
      </c>
      <c r="AR20" s="65">
        <v>14507590.189999999</v>
      </c>
      <c r="AS20" s="68">
        <v>9.6955372379846486E-2</v>
      </c>
      <c r="AT20" s="69">
        <v>7.846700669939935E-2</v>
      </c>
      <c r="AU20" s="70">
        <v>2006</v>
      </c>
      <c r="AV20" s="65">
        <v>3212589.3472000002</v>
      </c>
      <c r="AW20" s="65">
        <v>51865.256560613438</v>
      </c>
      <c r="AX20" s="66">
        <v>2391.1478500000003</v>
      </c>
      <c r="AY20" s="67">
        <v>1.833677</v>
      </c>
      <c r="AZ20" s="65">
        <v>12887883.630000001</v>
      </c>
      <c r="BA20" s="68">
        <v>0.14808610055044982</v>
      </c>
      <c r="BB20" s="69">
        <v>0.12689444411504566</v>
      </c>
      <c r="BC20" s="9">
        <v>2006</v>
      </c>
      <c r="BD20" s="65">
        <v>5923634.3420000002</v>
      </c>
      <c r="BE20" s="65">
        <v>505028.13787795429</v>
      </c>
      <c r="BF20" s="66">
        <v>2414.6470714285715</v>
      </c>
      <c r="BG20" s="67">
        <v>1.5175940000000001</v>
      </c>
      <c r="BH20" s="65">
        <v>1948838.6040000001</v>
      </c>
      <c r="BI20" s="68">
        <v>0.28063822417837353</v>
      </c>
      <c r="BJ20" s="68">
        <v>0.23757185271270639</v>
      </c>
      <c r="BK20" s="70">
        <v>2006</v>
      </c>
      <c r="BL20" s="65">
        <v>8170344.0420000004</v>
      </c>
      <c r="BM20" s="65">
        <v>1515117.5036993874</v>
      </c>
      <c r="BN20" s="66">
        <v>2359.3547857142858</v>
      </c>
      <c r="BO20" s="67">
        <v>1.534073</v>
      </c>
      <c r="BP20" s="65">
        <v>8766991.3320000004</v>
      </c>
      <c r="BQ20" s="68">
        <v>1.1582593215727027E-2</v>
      </c>
      <c r="BR20" s="69">
        <v>8.4305590809147218E-3</v>
      </c>
      <c r="BS20" s="9">
        <v>2006</v>
      </c>
      <c r="BT20" s="65">
        <v>5765818.7316492563</v>
      </c>
      <c r="BU20" s="65">
        <v>487393.66399100272</v>
      </c>
      <c r="BV20" s="66">
        <v>2579.9295000000002</v>
      </c>
      <c r="BW20" s="67">
        <v>1.627235</v>
      </c>
      <c r="BX20" s="65">
        <v>12661332</v>
      </c>
      <c r="BY20" s="68">
        <v>3.0209718513183558E-2</v>
      </c>
      <c r="BZ20" s="68">
        <v>2.2486715037061452E-2</v>
      </c>
      <c r="CA20" s="70">
        <v>2006</v>
      </c>
      <c r="CB20" s="65">
        <v>29939585.542231299</v>
      </c>
      <c r="CC20" s="65">
        <v>2143179.6756385779</v>
      </c>
      <c r="CD20" s="66">
        <v>2176.8808571428572</v>
      </c>
      <c r="CE20" s="67">
        <v>2.518364</v>
      </c>
      <c r="CF20" s="65">
        <v>104340897.483</v>
      </c>
      <c r="CG20" s="68">
        <v>2.4266440543137587E-2</v>
      </c>
      <c r="CH20" s="69">
        <v>1.3222729852021739E-2</v>
      </c>
    </row>
    <row r="21" spans="1:86" ht="16.5" x14ac:dyDescent="0.35">
      <c r="A21" s="72">
        <v>2007</v>
      </c>
      <c r="B21" s="65">
        <v>83363464.795596495</v>
      </c>
      <c r="C21" s="65">
        <v>6816389.2800449645</v>
      </c>
      <c r="D21" s="66">
        <v>2419.7733833437501</v>
      </c>
      <c r="E21" s="67">
        <v>1.8154049999999999</v>
      </c>
      <c r="F21" s="65">
        <v>192257564.69999999</v>
      </c>
      <c r="G21" s="21">
        <v>1.0373194877135794</v>
      </c>
      <c r="H21" s="21">
        <v>1.0104835486452493</v>
      </c>
      <c r="I21" s="68">
        <v>4.376979061071818E-2</v>
      </c>
      <c r="J21" s="68">
        <v>3.1627234304607767E-2</v>
      </c>
      <c r="K21" s="69">
        <v>3.203177263237101E-2</v>
      </c>
      <c r="L21" s="72">
        <v>2007</v>
      </c>
      <c r="M21" s="65">
        <v>69284776</v>
      </c>
      <c r="N21" s="65">
        <v>6663389.2800449645</v>
      </c>
      <c r="O21" s="66">
        <v>2286.1305714285718</v>
      </c>
      <c r="P21" s="21">
        <v>1.7981400000000001</v>
      </c>
      <c r="Q21" s="65">
        <v>171051348.16</v>
      </c>
      <c r="R21" s="21">
        <v>1.04194619861723</v>
      </c>
      <c r="S21" s="21">
        <v>1.0117832542896084</v>
      </c>
      <c r="T21" s="68">
        <v>3.3530854687273251E-2</v>
      </c>
      <c r="U21" s="68">
        <v>2.3772585815281563E-2</v>
      </c>
      <c r="V21" s="69">
        <v>2.4085388063176102E-2</v>
      </c>
      <c r="W21" s="9">
        <v>2007</v>
      </c>
      <c r="X21" s="65">
        <v>2895720.4959945111</v>
      </c>
      <c r="Y21" s="65">
        <v>762624.76017790369</v>
      </c>
      <c r="Z21" s="66">
        <v>2325.6652857142858</v>
      </c>
      <c r="AA21" s="67">
        <v>1.321013</v>
      </c>
      <c r="AB21" s="65">
        <v>7017851.7920000004</v>
      </c>
      <c r="AC21" s="71">
        <v>1.492657254777326E-2</v>
      </c>
      <c r="AD21" s="71">
        <v>1.2424465755005302E-2</v>
      </c>
      <c r="AE21" s="70">
        <v>2007</v>
      </c>
      <c r="AF21" s="65">
        <v>13672387.753</v>
      </c>
      <c r="AG21" s="65">
        <v>153000</v>
      </c>
      <c r="AH21" s="66">
        <v>2651.5737857142858</v>
      </c>
      <c r="AI21" s="67">
        <v>2.1581100000000002</v>
      </c>
      <c r="AJ21" s="65">
        <v>21206216.539999999</v>
      </c>
      <c r="AK21" s="68">
        <v>0.32702640863217375</v>
      </c>
      <c r="AL21" s="69">
        <v>0.27399705963942694</v>
      </c>
      <c r="AM21" s="70">
        <v>2007</v>
      </c>
      <c r="AN21" s="65">
        <v>10343493.692</v>
      </c>
      <c r="AO21" s="65">
        <v>787517.81763928046</v>
      </c>
      <c r="AP21" s="66">
        <v>2309.2507142857144</v>
      </c>
      <c r="AQ21" s="67">
        <v>1.6175520000000001</v>
      </c>
      <c r="AR21" s="65">
        <v>15450090.710000001</v>
      </c>
      <c r="AS21" s="68">
        <v>9.4778108965963642E-2</v>
      </c>
      <c r="AT21" s="69">
        <v>7.5953437270607355E-2</v>
      </c>
      <c r="AU21" s="70">
        <v>2007</v>
      </c>
      <c r="AV21" s="65">
        <v>2395871.0882999999</v>
      </c>
      <c r="AW21" s="65">
        <v>58593.503953284344</v>
      </c>
      <c r="AX21" s="66">
        <v>2374.0210071428573</v>
      </c>
      <c r="AY21" s="67">
        <v>1.828735</v>
      </c>
      <c r="AZ21" s="65">
        <v>13550533.73</v>
      </c>
      <c r="BA21" s="68">
        <v>0.10348804701947632</v>
      </c>
      <c r="BB21" s="69">
        <v>8.7267922188777963E-2</v>
      </c>
      <c r="BC21" s="9">
        <v>2007</v>
      </c>
      <c r="BD21" s="65">
        <v>6210454.5319999997</v>
      </c>
      <c r="BE21" s="65">
        <v>519466.72981924214</v>
      </c>
      <c r="BF21" s="66">
        <v>2381.5989285714286</v>
      </c>
      <c r="BG21" s="67">
        <v>1.5166550000000001</v>
      </c>
      <c r="BH21" s="65">
        <v>2079775.389</v>
      </c>
      <c r="BI21" s="68">
        <v>0.28091522527506718</v>
      </c>
      <c r="BJ21" s="68">
        <v>0.23464139182257884</v>
      </c>
      <c r="BK21" s="70">
        <v>2007</v>
      </c>
      <c r="BL21" s="65">
        <v>8709654.1459999997</v>
      </c>
      <c r="BM21" s="65">
        <v>1568910.6337958847</v>
      </c>
      <c r="BN21" s="66">
        <v>2322.0934999999999</v>
      </c>
      <c r="BO21" s="67">
        <v>1.537552</v>
      </c>
      <c r="BP21" s="65">
        <v>9172826.3230000008</v>
      </c>
      <c r="BQ21" s="68">
        <v>1.2029461315927694E-2</v>
      </c>
      <c r="BR21" s="69">
        <v>8.6904484391013941E-3</v>
      </c>
      <c r="BS21" s="9">
        <v>2007</v>
      </c>
      <c r="BT21" s="65">
        <v>6119780.0753329238</v>
      </c>
      <c r="BU21" s="65">
        <v>502839.40660592908</v>
      </c>
      <c r="BV21" s="66">
        <v>2538.2465000000002</v>
      </c>
      <c r="BW21" s="67">
        <v>1.6222259999999999</v>
      </c>
      <c r="BX21" s="65">
        <v>14114229.43</v>
      </c>
      <c r="BY21" s="68">
        <v>3.0398919323525116E-2</v>
      </c>
      <c r="BZ21" s="68">
        <v>2.2468592769573109E-2</v>
      </c>
      <c r="CA21" s="70">
        <v>2007</v>
      </c>
      <c r="CB21" s="65">
        <v>32541414.121186521</v>
      </c>
      <c r="CC21" s="65">
        <v>2220461.6054060003</v>
      </c>
      <c r="CD21" s="66">
        <v>2165.3625000000002</v>
      </c>
      <c r="CE21" s="67">
        <v>2.5341330000000002</v>
      </c>
      <c r="CF21" s="65">
        <v>109666040.80000001</v>
      </c>
      <c r="CG21" s="68">
        <v>2.5417225528359521E-2</v>
      </c>
      <c r="CH21" s="69">
        <v>1.3689676217526436E-2</v>
      </c>
    </row>
    <row r="22" spans="1:86" ht="16.5" x14ac:dyDescent="0.35">
      <c r="A22" s="72">
        <v>2008</v>
      </c>
      <c r="B22" s="65">
        <v>85888191.584355861</v>
      </c>
      <c r="C22" s="65">
        <v>7018625.0874130456</v>
      </c>
      <c r="D22" s="66">
        <v>2407.5855344110714</v>
      </c>
      <c r="E22" s="67">
        <v>1.8272600000000001</v>
      </c>
      <c r="F22" s="65">
        <v>205667887.30000001</v>
      </c>
      <c r="G22" s="21">
        <v>1.0455218140374427</v>
      </c>
      <c r="H22" s="21">
        <v>1.003696192842001</v>
      </c>
      <c r="I22" s="68">
        <v>4.3104424823612902E-2</v>
      </c>
      <c r="J22" s="68">
        <v>3.0923872641297482E-2</v>
      </c>
      <c r="K22" s="69">
        <v>3.154216878840576E-2</v>
      </c>
      <c r="L22" s="72">
        <v>2008</v>
      </c>
      <c r="M22" s="65">
        <v>72723600</v>
      </c>
      <c r="N22" s="65">
        <v>6853983.0874130456</v>
      </c>
      <c r="O22" s="66">
        <v>2268.0810857142856</v>
      </c>
      <c r="P22" s="21">
        <v>1.809453</v>
      </c>
      <c r="Q22" s="65">
        <v>182134639.64000002</v>
      </c>
      <c r="R22" s="21">
        <v>1.0514035953712573</v>
      </c>
      <c r="S22" s="21">
        <v>1.0041737704281311</v>
      </c>
      <c r="T22" s="68">
        <v>3.3842449797272169E-2</v>
      </c>
      <c r="U22" s="68">
        <v>2.3814179854945796E-2</v>
      </c>
      <c r="V22" s="69">
        <v>2.4306257216766648E-2</v>
      </c>
      <c r="W22" s="9">
        <v>2008</v>
      </c>
      <c r="X22" s="65">
        <v>3116984.6421056087</v>
      </c>
      <c r="Y22" s="65">
        <v>750906.40933045908</v>
      </c>
      <c r="Z22" s="66">
        <v>2306.5529142857145</v>
      </c>
      <c r="AA22" s="67">
        <v>1.3190109999999999</v>
      </c>
      <c r="AB22" s="65">
        <v>7245703.1919999998</v>
      </c>
      <c r="AC22" s="71">
        <v>1.6090624738126322E-2</v>
      </c>
      <c r="AD22" s="71">
        <v>1.3357219809557275E-2</v>
      </c>
      <c r="AE22" s="70">
        <v>2008</v>
      </c>
      <c r="AF22" s="65">
        <v>13164591.7028619</v>
      </c>
      <c r="AG22" s="65">
        <v>164642</v>
      </c>
      <c r="AH22" s="66">
        <v>2625.4748571428572</v>
      </c>
      <c r="AI22" s="67">
        <v>2.122795</v>
      </c>
      <c r="AJ22" s="65">
        <v>23533247.66</v>
      </c>
      <c r="AK22" s="68">
        <v>0.28641133632025662</v>
      </c>
      <c r="AL22" s="69">
        <v>0.24088033733773156</v>
      </c>
      <c r="AM22" s="70">
        <v>2008</v>
      </c>
      <c r="AN22" s="65">
        <v>10506171.857308701</v>
      </c>
      <c r="AO22" s="65">
        <v>792346.00872897718</v>
      </c>
      <c r="AP22" s="66">
        <v>2302.3857428571428</v>
      </c>
      <c r="AQ22" s="67">
        <v>1.6068359999999999</v>
      </c>
      <c r="AR22" s="65">
        <v>16588541.33</v>
      </c>
      <c r="AS22" s="68">
        <v>9.2195462801061417E-2</v>
      </c>
      <c r="AT22" s="69">
        <v>7.369147201434878E-2</v>
      </c>
      <c r="AU22" s="70">
        <v>2008</v>
      </c>
      <c r="AV22" s="65">
        <v>2498997.2238109</v>
      </c>
      <c r="AW22" s="65">
        <v>60263.458428412523</v>
      </c>
      <c r="AX22" s="66">
        <v>2363.3514085714287</v>
      </c>
      <c r="AY22" s="67">
        <v>1.828608</v>
      </c>
      <c r="AZ22" s="65">
        <v>14859777.43</v>
      </c>
      <c r="BA22" s="68">
        <v>9.999824033236987E-2</v>
      </c>
      <c r="BB22" s="69">
        <v>8.374176954965859E-2</v>
      </c>
      <c r="BC22" s="9">
        <v>2008</v>
      </c>
      <c r="BD22" s="65">
        <v>6891485.3381239604</v>
      </c>
      <c r="BE22" s="65">
        <v>560518.27734596131</v>
      </c>
      <c r="BF22" s="66">
        <v>2354.9799428571428</v>
      </c>
      <c r="BG22" s="67">
        <v>1.5151049999999999</v>
      </c>
      <c r="BH22" s="65">
        <v>2224149.6910000001</v>
      </c>
      <c r="BI22" s="68">
        <v>0.29173331134933483</v>
      </c>
      <c r="BJ22" s="68">
        <v>0.24238595577168257</v>
      </c>
      <c r="BK22" s="70">
        <v>2008</v>
      </c>
      <c r="BL22" s="65">
        <v>9166284.2169747092</v>
      </c>
      <c r="BM22" s="65">
        <v>1633371.2463306026</v>
      </c>
      <c r="BN22" s="66">
        <v>2291.0920285714287</v>
      </c>
      <c r="BO22" s="67">
        <v>1.541472</v>
      </c>
      <c r="BP22" s="65">
        <v>9863932.3790000007</v>
      </c>
      <c r="BQ22" s="68">
        <v>1.2173536561784118E-2</v>
      </c>
      <c r="BR22" s="69">
        <v>8.756811342543561E-3</v>
      </c>
      <c r="BS22" s="9">
        <v>2008</v>
      </c>
      <c r="BT22" s="65">
        <v>6319707.6994522344</v>
      </c>
      <c r="BU22" s="65">
        <v>532963.19977869501</v>
      </c>
      <c r="BV22" s="66">
        <v>2503.4034000000001</v>
      </c>
      <c r="BW22" s="67">
        <v>1.6141179999999999</v>
      </c>
      <c r="BX22" s="65">
        <v>15748760.470000001</v>
      </c>
      <c r="BY22" s="68">
        <v>2.9237579864925665E-2</v>
      </c>
      <c r="BZ22" s="68">
        <v>2.1594051255185501E-2</v>
      </c>
      <c r="CA22" s="70">
        <v>2008</v>
      </c>
      <c r="CB22" s="65">
        <v>34223968.903717868</v>
      </c>
      <c r="CC22" s="65">
        <v>2279721.7031603809</v>
      </c>
      <c r="CD22" s="66">
        <v>2159.7450857142858</v>
      </c>
      <c r="CE22" s="67">
        <v>2.5507209999999998</v>
      </c>
      <c r="CF22" s="65">
        <v>115603775.16</v>
      </c>
      <c r="CG22" s="68">
        <v>2.5840764220169697E-2</v>
      </c>
      <c r="CH22" s="69">
        <v>1.3815134603489036E-2</v>
      </c>
    </row>
    <row r="23" spans="1:86" ht="16.5" x14ac:dyDescent="0.35">
      <c r="A23" s="72">
        <v>2009</v>
      </c>
      <c r="B23" s="65">
        <v>85200167.669778585</v>
      </c>
      <c r="C23" s="65">
        <v>6983956.2613604544</v>
      </c>
      <c r="D23" s="66">
        <v>2365.9001227294643</v>
      </c>
      <c r="E23" s="67">
        <v>1.8390979999999999</v>
      </c>
      <c r="F23" s="65">
        <v>215618018.80000001</v>
      </c>
      <c r="G23" s="21">
        <v>1.0125929951896495</v>
      </c>
      <c r="H23" s="21">
        <v>0.98574057758332667</v>
      </c>
      <c r="I23" s="68">
        <v>4.2276042977690373E-2</v>
      </c>
      <c r="J23" s="68">
        <v>3.070159716419564E-2</v>
      </c>
      <c r="K23" s="69">
        <v>3.1104330627456295E-2</v>
      </c>
      <c r="L23" s="72">
        <v>2009</v>
      </c>
      <c r="M23" s="65">
        <v>72171928</v>
      </c>
      <c r="N23" s="65">
        <v>6809831.2613604544</v>
      </c>
      <c r="O23" s="66">
        <v>2237.6429285714285</v>
      </c>
      <c r="P23" s="21">
        <v>1.820818</v>
      </c>
      <c r="Q23" s="65">
        <v>189287028.25</v>
      </c>
      <c r="R23" s="21">
        <v>1.014344758321019</v>
      </c>
      <c r="S23" s="21">
        <v>0.98375700416906187</v>
      </c>
      <c r="T23" s="68">
        <v>3.3382969610179024E-2</v>
      </c>
      <c r="U23" s="68">
        <v>2.3786166318475396E-2</v>
      </c>
      <c r="V23" s="69">
        <v>2.4112483907770075E-2</v>
      </c>
      <c r="W23" s="9">
        <v>2009</v>
      </c>
      <c r="X23" s="65">
        <v>2941506.7019902654</v>
      </c>
      <c r="Y23" s="65">
        <v>726112.21987672988</v>
      </c>
      <c r="Z23" s="66">
        <v>2274.8416428571431</v>
      </c>
      <c r="AA23" s="67">
        <v>1.3169550000000001</v>
      </c>
      <c r="AB23" s="65">
        <v>7311281.3370000003</v>
      </c>
      <c r="AC23" s="71">
        <v>1.55668053393015E-2</v>
      </c>
      <c r="AD23" s="71">
        <v>1.3121476218168907E-2</v>
      </c>
      <c r="AE23" s="70">
        <v>2009</v>
      </c>
      <c r="AF23" s="65">
        <v>13028242.232422</v>
      </c>
      <c r="AG23" s="65">
        <v>174125</v>
      </c>
      <c r="AH23" s="66">
        <v>2585.0342857142859</v>
      </c>
      <c r="AI23" s="67">
        <v>2.080673</v>
      </c>
      <c r="AJ23" s="65">
        <v>26330990.550000001</v>
      </c>
      <c r="AK23" s="68">
        <v>0.25754953634887939</v>
      </c>
      <c r="AL23" s="69">
        <v>0.21760751581712995</v>
      </c>
      <c r="AM23" s="70">
        <v>2009</v>
      </c>
      <c r="AN23" s="65">
        <v>10060808.2617254</v>
      </c>
      <c r="AO23" s="65">
        <v>780574.45110184781</v>
      </c>
      <c r="AP23" s="66">
        <v>2282.9394285714288</v>
      </c>
      <c r="AQ23" s="67">
        <v>1.5969340000000001</v>
      </c>
      <c r="AR23" s="65">
        <v>16663932.029999999</v>
      </c>
      <c r="AS23" s="68">
        <v>8.8902010013856822E-2</v>
      </c>
      <c r="AT23" s="69">
        <v>7.2763641561801012E-2</v>
      </c>
      <c r="AU23" s="70">
        <v>2009</v>
      </c>
      <c r="AV23" s="65">
        <v>2843576.6757794102</v>
      </c>
      <c r="AW23" s="65">
        <v>51349.95560895175</v>
      </c>
      <c r="AX23" s="66">
        <v>2339.7673214285714</v>
      </c>
      <c r="AY23" s="67">
        <v>1.833296</v>
      </c>
      <c r="AZ23" s="65">
        <v>15941598.07</v>
      </c>
      <c r="BA23" s="68">
        <v>0.11209377204545909</v>
      </c>
      <c r="BB23" s="69">
        <v>9.6443971070371726E-2</v>
      </c>
      <c r="BC23" s="9">
        <v>2009</v>
      </c>
      <c r="BD23" s="65">
        <v>6523534.4445694797</v>
      </c>
      <c r="BE23" s="65">
        <v>525264.78979606996</v>
      </c>
      <c r="BF23" s="66">
        <v>2315.4974285714284</v>
      </c>
      <c r="BG23" s="67">
        <v>1.5129440000000001</v>
      </c>
      <c r="BH23" s="65">
        <v>2392179.2170000002</v>
      </c>
      <c r="BI23" s="68">
        <v>0.27188457011614453</v>
      </c>
      <c r="BJ23" s="68">
        <v>0.2311815570021111</v>
      </c>
      <c r="BK23" s="70">
        <v>2009</v>
      </c>
      <c r="BL23" s="65">
        <v>8638182.7334635202</v>
      </c>
      <c r="BM23" s="65">
        <v>1638133.5313743858</v>
      </c>
      <c r="BN23" s="66">
        <v>2247.5709285714288</v>
      </c>
      <c r="BO23" s="67">
        <v>1.5458339999999999</v>
      </c>
      <c r="BP23" s="65">
        <v>10143804.630000001</v>
      </c>
      <c r="BQ23" s="68">
        <v>1.1521854190759729E-2</v>
      </c>
      <c r="BR23" s="69">
        <v>8.3514787712857669E-3</v>
      </c>
      <c r="BS23" s="9">
        <v>2009</v>
      </c>
      <c r="BT23" s="65">
        <v>5990668.3254910465</v>
      </c>
      <c r="BU23" s="65">
        <v>511567.94874224218</v>
      </c>
      <c r="BV23" s="66">
        <v>2454.8805000000002</v>
      </c>
      <c r="BW23" s="67">
        <v>1.602957</v>
      </c>
      <c r="BX23" s="65">
        <v>16805784.539999999</v>
      </c>
      <c r="BY23" s="68">
        <v>2.7968314725106386E-2</v>
      </c>
      <c r="BZ23" s="68">
        <v>2.1048749602382379E-2</v>
      </c>
      <c r="CA23" s="70">
        <v>2009</v>
      </c>
      <c r="CB23" s="65">
        <v>35173648.294337474</v>
      </c>
      <c r="CC23" s="65">
        <v>2333666.7118344791</v>
      </c>
      <c r="CD23" s="66">
        <v>2142.3257857142858</v>
      </c>
      <c r="CE23" s="67">
        <v>2.5681419999999999</v>
      </c>
      <c r="CF23" s="65">
        <v>120028448.41</v>
      </c>
      <c r="CG23" s="68">
        <v>2.5951778407938338E-2</v>
      </c>
      <c r="CH23" s="69">
        <v>1.3987812310191998E-2</v>
      </c>
    </row>
    <row r="24" spans="1:86" ht="16.5" x14ac:dyDescent="0.35">
      <c r="A24" s="72">
        <v>2010</v>
      </c>
      <c r="B24" s="65">
        <v>89558338.579504639</v>
      </c>
      <c r="C24" s="65">
        <v>7317727.4045578614</v>
      </c>
      <c r="D24" s="66">
        <v>2333.2351143758929</v>
      </c>
      <c r="E24" s="67">
        <v>1.8509169999999999</v>
      </c>
      <c r="F24" s="65">
        <v>220690380.12</v>
      </c>
      <c r="G24" s="21">
        <v>1.0145200170268591</v>
      </c>
      <c r="H24" s="21">
        <v>0.999828697994806</v>
      </c>
      <c r="I24" s="68">
        <v>4.3204584838806286E-2</v>
      </c>
      <c r="J24" s="68">
        <v>3.1243742257993059E-2</v>
      </c>
      <c r="K24" s="69">
        <v>3.1465518945419935E-2</v>
      </c>
      <c r="L24" s="72">
        <v>2010</v>
      </c>
      <c r="M24" s="65">
        <v>76302208</v>
      </c>
      <c r="N24" s="65">
        <v>7126684.4045578614</v>
      </c>
      <c r="O24" s="66">
        <v>2214.3142142857141</v>
      </c>
      <c r="P24" s="21">
        <v>1.8322350000000001</v>
      </c>
      <c r="Q24" s="65">
        <v>190875953.73534662</v>
      </c>
      <c r="R24" s="21">
        <v>1.0167880134417004</v>
      </c>
      <c r="S24" s="21">
        <v>0.99980194097841157</v>
      </c>
      <c r="T24" s="68">
        <v>3.4485970511413708E-2</v>
      </c>
      <c r="U24" s="68">
        <v>2.4460783541228055E-2</v>
      </c>
      <c r="V24" s="69">
        <v>2.4644850120305491E-2</v>
      </c>
      <c r="W24" s="9">
        <v>2010</v>
      </c>
      <c r="X24" s="65">
        <v>2949702.7749236911</v>
      </c>
      <c r="Y24" s="65">
        <v>753277.8970264208</v>
      </c>
      <c r="Z24" s="66">
        <v>2263.9490000000001</v>
      </c>
      <c r="AA24" s="67">
        <v>1.314843</v>
      </c>
      <c r="AB24" s="65">
        <v>7294506.1813584501</v>
      </c>
      <c r="AC24" s="71">
        <v>1.5328045464749798E-2</v>
      </c>
      <c r="AD24" s="71">
        <v>1.2920230855958347E-2</v>
      </c>
      <c r="AE24" s="70">
        <v>2010</v>
      </c>
      <c r="AF24" s="65">
        <v>13218971.2102875</v>
      </c>
      <c r="AG24" s="65">
        <v>191043</v>
      </c>
      <c r="AH24" s="66">
        <v>2597.167928571429</v>
      </c>
      <c r="AI24" s="67">
        <v>2.0321760000000002</v>
      </c>
      <c r="AJ24" s="65">
        <v>29814426.384653401</v>
      </c>
      <c r="AK24" s="68">
        <v>0.23221705714988231</v>
      </c>
      <c r="AL24" s="69">
        <v>0.1972708945128421</v>
      </c>
      <c r="AM24" s="70">
        <v>2010</v>
      </c>
      <c r="AN24" s="65">
        <v>10318154.8373872</v>
      </c>
      <c r="AO24" s="65">
        <v>802051.06266750011</v>
      </c>
      <c r="AP24" s="66">
        <v>2262.0092857142859</v>
      </c>
      <c r="AQ24" s="67">
        <v>1.5878350000000001</v>
      </c>
      <c r="AR24" s="65">
        <v>16296738.505521899</v>
      </c>
      <c r="AS24" s="68">
        <v>9.1705863537683868E-2</v>
      </c>
      <c r="AT24" s="69">
        <v>7.5127849269054997E-2</v>
      </c>
      <c r="AU24" s="70">
        <v>2010</v>
      </c>
      <c r="AV24" s="65">
        <v>3081724.6544324602</v>
      </c>
      <c r="AW24" s="65">
        <v>59617.969531059156</v>
      </c>
      <c r="AX24" s="66">
        <v>2335.9728857142859</v>
      </c>
      <c r="AY24" s="67">
        <v>1.8428370000000001</v>
      </c>
      <c r="AZ24" s="65">
        <v>16441191.8086066</v>
      </c>
      <c r="BA24" s="68">
        <v>0.11466763356314531</v>
      </c>
      <c r="BB24" s="69">
        <v>9.8358395556247216E-2</v>
      </c>
      <c r="BC24" s="9">
        <v>2010</v>
      </c>
      <c r="BD24" s="65">
        <v>6642910.3188919304</v>
      </c>
      <c r="BE24" s="65">
        <v>571857.57540184166</v>
      </c>
      <c r="BF24" s="66">
        <v>2301.9715714285712</v>
      </c>
      <c r="BG24" s="67">
        <v>1.510175</v>
      </c>
      <c r="BH24" s="65">
        <v>2439123.4605873898</v>
      </c>
      <c r="BI24" s="68">
        <v>0.2655997164397354</v>
      </c>
      <c r="BJ24" s="68">
        <v>0.22564844835344985</v>
      </c>
      <c r="BK24" s="70">
        <v>2010</v>
      </c>
      <c r="BL24" s="65">
        <v>9916227.3996339291</v>
      </c>
      <c r="BM24" s="65">
        <v>1751209.7240883633</v>
      </c>
      <c r="BN24" s="66">
        <v>2214.4497857142856</v>
      </c>
      <c r="BO24" s="67">
        <v>1.5506439999999999</v>
      </c>
      <c r="BP24" s="65">
        <v>9801551.7345787901</v>
      </c>
      <c r="BQ24" s="68">
        <v>1.2853338760319275E-2</v>
      </c>
      <c r="BR24" s="69">
        <v>9.2894479538227388E-3</v>
      </c>
      <c r="BS24" s="9">
        <v>2010</v>
      </c>
      <c r="BT24" s="65">
        <v>6517662.4303286457</v>
      </c>
      <c r="BU24" s="65">
        <v>521546.37127695093</v>
      </c>
      <c r="BV24" s="66">
        <v>2421.0710714285715</v>
      </c>
      <c r="BW24" s="67">
        <v>1.5888070000000001</v>
      </c>
      <c r="BX24" s="65">
        <v>17930429.644053198</v>
      </c>
      <c r="BY24" s="68">
        <v>2.9536049185695298E-2</v>
      </c>
      <c r="BZ24" s="68">
        <v>2.232317459298885E-2</v>
      </c>
      <c r="CA24" s="70">
        <v>2010</v>
      </c>
      <c r="CB24" s="65">
        <v>36925971.457370378</v>
      </c>
      <c r="CC24" s="65">
        <v>2467459.6466698679</v>
      </c>
      <c r="CD24" s="66">
        <v>2116.6089285714288</v>
      </c>
      <c r="CE24" s="67">
        <v>2.586411</v>
      </c>
      <c r="CF24" s="65">
        <v>120672412.4043525</v>
      </c>
      <c r="CG24" s="68">
        <v>2.6432618489713428E-2</v>
      </c>
      <c r="CH24" s="69">
        <v>1.416955271751295E-2</v>
      </c>
    </row>
    <row r="25" spans="1:86" ht="16.5" x14ac:dyDescent="0.35">
      <c r="A25" s="72">
        <v>2011</v>
      </c>
      <c r="B25" s="65">
        <v>94550401.433929354</v>
      </c>
      <c r="C25" s="65">
        <v>7669768.2851133309</v>
      </c>
      <c r="D25" s="66">
        <v>2347.6332299428573</v>
      </c>
      <c r="E25" s="67">
        <v>1.8627149999999999</v>
      </c>
      <c r="F25" s="65">
        <v>234693824.77000001</v>
      </c>
      <c r="G25" s="21">
        <v>1.0189068099182921</v>
      </c>
      <c r="H25" s="21">
        <v>0.99900134081248759</v>
      </c>
      <c r="I25" s="68">
        <v>4.3076870676202854E-2</v>
      </c>
      <c r="J25" s="68">
        <v>3.0984702287188248E-2</v>
      </c>
      <c r="K25" s="69">
        <v>3.1282549595866647E-2</v>
      </c>
      <c r="L25" s="72">
        <v>2011</v>
      </c>
      <c r="M25" s="65">
        <v>82278464</v>
      </c>
      <c r="N25" s="65">
        <v>7472571.2851133309</v>
      </c>
      <c r="O25" s="66">
        <v>2190.9907142857141</v>
      </c>
      <c r="P25" s="21">
        <v>1.8437049999999999</v>
      </c>
      <c r="Q25" s="65">
        <v>200772780.8909024</v>
      </c>
      <c r="R25" s="21">
        <v>1.0221011608955823</v>
      </c>
      <c r="S25" s="21">
        <v>0.99883261494252873</v>
      </c>
      <c r="T25" s="68">
        <v>3.5624693717478589E-2</v>
      </c>
      <c r="U25" s="68">
        <v>2.5122775434692803E-2</v>
      </c>
      <c r="V25" s="69">
        <v>2.5381549731908822E-2</v>
      </c>
      <c r="W25" s="9">
        <v>2011</v>
      </c>
      <c r="X25" s="65">
        <v>3305329.3104129755</v>
      </c>
      <c r="Y25" s="65">
        <v>769324.65397682006</v>
      </c>
      <c r="Z25" s="66">
        <v>2253.0511428571431</v>
      </c>
      <c r="AA25" s="67">
        <v>1.3126770000000001</v>
      </c>
      <c r="AB25" s="65">
        <v>7670896.8135711402</v>
      </c>
      <c r="AC25" s="71">
        <v>1.6670470538639397E-2</v>
      </c>
      <c r="AD25" s="71">
        <v>1.4036394966487186E-2</v>
      </c>
      <c r="AE25" s="70">
        <v>2011</v>
      </c>
      <c r="AF25" s="65">
        <v>12535538.935525199</v>
      </c>
      <c r="AG25" s="65">
        <v>197197</v>
      </c>
      <c r="AH25" s="66">
        <v>2609.3015714285716</v>
      </c>
      <c r="AI25" s="67">
        <v>1.9777899999999999</v>
      </c>
      <c r="AJ25" s="65">
        <v>33921043.879097603</v>
      </c>
      <c r="AK25" s="68">
        <v>0.19772157723472225</v>
      </c>
      <c r="AL25" s="69">
        <v>0.16901787047434771</v>
      </c>
      <c r="AM25" s="70">
        <v>2011</v>
      </c>
      <c r="AN25" s="65">
        <v>11100605.0607499</v>
      </c>
      <c r="AO25" s="65">
        <v>859305.55781351763</v>
      </c>
      <c r="AP25" s="66">
        <v>2241.0791428571429</v>
      </c>
      <c r="AQ25" s="67">
        <v>1.5795239999999999</v>
      </c>
      <c r="AR25" s="65">
        <v>17421992.111285999</v>
      </c>
      <c r="AS25" s="68">
        <v>9.2557361973425137E-2</v>
      </c>
      <c r="AT25" s="69">
        <v>7.5755439825169107E-2</v>
      </c>
      <c r="AU25" s="70">
        <v>2011</v>
      </c>
      <c r="AV25" s="65">
        <v>3443072.6896218001</v>
      </c>
      <c r="AW25" s="65">
        <v>60338.848908206666</v>
      </c>
      <c r="AX25" s="66">
        <v>2332.1789714285715</v>
      </c>
      <c r="AY25" s="67">
        <v>1.8573040000000001</v>
      </c>
      <c r="AZ25" s="65">
        <v>17298121.9582249</v>
      </c>
      <c r="BA25" s="68">
        <v>0.12290355649059438</v>
      </c>
      <c r="BB25" s="69">
        <v>0.10481201562594447</v>
      </c>
      <c r="BC25" s="9">
        <v>2011</v>
      </c>
      <c r="BD25" s="65">
        <v>7094648.9791813698</v>
      </c>
      <c r="BE25" s="65">
        <v>610498.08850832318</v>
      </c>
      <c r="BF25" s="66">
        <v>2288.4405000000002</v>
      </c>
      <c r="BG25" s="67">
        <v>1.5068010000000001</v>
      </c>
      <c r="BH25" s="65">
        <v>2763872.4066671701</v>
      </c>
      <c r="BI25" s="68">
        <v>0.25647304238275764</v>
      </c>
      <c r="BJ25" s="68">
        <v>0.21736013508308402</v>
      </c>
      <c r="BK25" s="70">
        <v>2011</v>
      </c>
      <c r="BL25" s="65">
        <v>11113372.3167878</v>
      </c>
      <c r="BM25" s="65">
        <v>1809702.3245685147</v>
      </c>
      <c r="BN25" s="66">
        <v>2181.3286428571432</v>
      </c>
      <c r="BO25" s="67">
        <v>1.555904</v>
      </c>
      <c r="BP25" s="65">
        <v>10819959.3319968</v>
      </c>
      <c r="BQ25" s="68">
        <v>1.3844756591346052E-2</v>
      </c>
      <c r="BR25" s="69">
        <v>9.9672312541488148E-3</v>
      </c>
      <c r="BS25" s="9">
        <v>2011</v>
      </c>
      <c r="BT25" s="65">
        <v>6973412.93342508</v>
      </c>
      <c r="BU25" s="65">
        <v>542546.40307389072</v>
      </c>
      <c r="BV25" s="66">
        <v>2387.2668571428571</v>
      </c>
      <c r="BW25" s="67">
        <v>1.5717479999999999</v>
      </c>
      <c r="BX25" s="65">
        <v>19614879.4059324</v>
      </c>
      <c r="BY25" s="68">
        <v>3.0005849988014928E-2</v>
      </c>
      <c r="BZ25" s="68">
        <v>2.2774430281771244E-2</v>
      </c>
      <c r="CA25" s="70">
        <v>2011</v>
      </c>
      <c r="CB25" s="65">
        <v>39325262.121136397</v>
      </c>
      <c r="CC25" s="65">
        <v>2606355.8248667312</v>
      </c>
      <c r="CD25" s="66">
        <v>2090.8920714285714</v>
      </c>
      <c r="CE25" s="67">
        <v>2.6055459999999999</v>
      </c>
      <c r="CF25" s="65">
        <v>125183058.85971141</v>
      </c>
      <c r="CG25" s="68">
        <v>2.7032936298538743E-2</v>
      </c>
      <c r="CH25" s="69">
        <v>1.4395812394062343E-2</v>
      </c>
    </row>
    <row r="26" spans="1:86" ht="16.5" x14ac:dyDescent="0.35">
      <c r="A26" s="72">
        <v>2012</v>
      </c>
      <c r="B26" s="65">
        <v>99590922.57564041</v>
      </c>
      <c r="C26" s="65">
        <v>7860525.2774416218</v>
      </c>
      <c r="D26" s="66">
        <v>2328.2645965532142</v>
      </c>
      <c r="E26" s="67">
        <v>1.874493</v>
      </c>
      <c r="F26" s="65">
        <v>250696410.38999999</v>
      </c>
      <c r="G26" s="21">
        <v>1.0388319041377538</v>
      </c>
      <c r="H26" s="21">
        <v>1.0055868070283198</v>
      </c>
      <c r="I26" s="68">
        <v>4.3578008163366107E-2</v>
      </c>
      <c r="J26" s="68">
        <v>3.0951529352335538E-2</v>
      </c>
      <c r="K26" s="69">
        <v>3.1443557124064013E-2</v>
      </c>
      <c r="L26" s="72">
        <v>2012</v>
      </c>
      <c r="M26" s="65">
        <v>86910056</v>
      </c>
      <c r="N26" s="65">
        <v>7623754.2774416218</v>
      </c>
      <c r="O26" s="66">
        <v>2193.0092571428572</v>
      </c>
      <c r="P26" s="21">
        <v>1.8552280000000001</v>
      </c>
      <c r="Q26" s="65">
        <v>210770239.43974128</v>
      </c>
      <c r="R26" s="21">
        <v>1.0461878251968617</v>
      </c>
      <c r="S26" s="21">
        <v>1.0066451149425288</v>
      </c>
      <c r="T26" s="68">
        <v>3.6399356359281008E-2</v>
      </c>
      <c r="U26" s="68">
        <v>2.5316689119273348E-2</v>
      </c>
      <c r="V26" s="69">
        <v>2.5754505428213427E-2</v>
      </c>
      <c r="W26" s="9">
        <v>2012</v>
      </c>
      <c r="X26" s="65">
        <v>3261125.7083787699</v>
      </c>
      <c r="Y26" s="65">
        <v>762050.78284895676</v>
      </c>
      <c r="Z26" s="66">
        <v>2257.3729714285714</v>
      </c>
      <c r="AA26" s="67">
        <v>1.3104560000000001</v>
      </c>
      <c r="AB26" s="65">
        <v>7902646.6342601096</v>
      </c>
      <c r="AC26" s="71">
        <v>1.6326991789498861E-2</v>
      </c>
      <c r="AD26" s="71">
        <v>1.3633546492827721E-2</v>
      </c>
      <c r="AE26" s="70">
        <v>2012</v>
      </c>
      <c r="AF26" s="65">
        <v>13010966.0316837</v>
      </c>
      <c r="AG26" s="65">
        <v>236771</v>
      </c>
      <c r="AH26" s="66">
        <v>2729.2306285714285</v>
      </c>
      <c r="AI26" s="67">
        <v>1.918053</v>
      </c>
      <c r="AJ26" s="65">
        <v>39926170.950258702</v>
      </c>
      <c r="AK26" s="68">
        <v>0.1717735661490159</v>
      </c>
      <c r="AL26" s="69">
        <v>0.14787623790295165</v>
      </c>
      <c r="AM26" s="70">
        <v>2012</v>
      </c>
      <c r="AN26" s="65">
        <v>11500821.0294654</v>
      </c>
      <c r="AO26" s="65">
        <v>880618.57696241839</v>
      </c>
      <c r="AP26" s="66">
        <v>2248.4373428571425</v>
      </c>
      <c r="AQ26" s="67">
        <v>1.5719890000000001</v>
      </c>
      <c r="AR26" s="65">
        <v>18237279.390158001</v>
      </c>
      <c r="AS26" s="68">
        <v>9.2284396310602396E-2</v>
      </c>
      <c r="AT26" s="69">
        <v>7.4647330109485849E-2</v>
      </c>
      <c r="AU26" s="70">
        <v>2012</v>
      </c>
      <c r="AV26" s="65">
        <v>3732843.0064078402</v>
      </c>
      <c r="AW26" s="65">
        <v>55494.33392399834</v>
      </c>
      <c r="AX26" s="66">
        <v>2316.641965714286</v>
      </c>
      <c r="AY26" s="67">
        <v>1.876814</v>
      </c>
      <c r="AZ26" s="65">
        <v>18057285.696340401</v>
      </c>
      <c r="BA26" s="68">
        <v>0.13162021148104838</v>
      </c>
      <c r="BB26" s="69">
        <v>0.10998570953290061</v>
      </c>
      <c r="BC26" s="9">
        <v>2012</v>
      </c>
      <c r="BD26" s="65">
        <v>7605363.8499666499</v>
      </c>
      <c r="BE26" s="65">
        <v>630075.00312793592</v>
      </c>
      <c r="BF26" s="66">
        <v>2298.0930857142853</v>
      </c>
      <c r="BG26" s="67">
        <v>1.5028280000000001</v>
      </c>
      <c r="BH26" s="65">
        <v>3002457.7664144998</v>
      </c>
      <c r="BI26" s="68">
        <v>0.25753033571952999</v>
      </c>
      <c r="BJ26" s="68">
        <v>0.21528703385334239</v>
      </c>
      <c r="BK26" s="70">
        <v>2012</v>
      </c>
      <c r="BL26" s="65">
        <v>11862765.000845101</v>
      </c>
      <c r="BM26" s="65">
        <v>1783898.1968280678</v>
      </c>
      <c r="BN26" s="66">
        <v>2178.9862285714285</v>
      </c>
      <c r="BO26" s="67">
        <v>1.56162</v>
      </c>
      <c r="BP26" s="65">
        <v>11849521.126064301</v>
      </c>
      <c r="BQ26" s="68">
        <v>1.4583467172050266E-2</v>
      </c>
      <c r="BR26" s="69">
        <v>1.0405337353110519E-2</v>
      </c>
      <c r="BS26" s="9">
        <v>2012</v>
      </c>
      <c r="BT26" s="65">
        <v>7657692.98371056</v>
      </c>
      <c r="BU26" s="65">
        <v>557760.93040341593</v>
      </c>
      <c r="BV26" s="66">
        <v>2386.7592</v>
      </c>
      <c r="BW26" s="67">
        <v>1.5518780000000001</v>
      </c>
      <c r="BX26" s="65">
        <v>22082634.039978001</v>
      </c>
      <c r="BY26" s="68">
        <v>3.0883438042949643E-2</v>
      </c>
      <c r="BZ26" s="68">
        <v>2.3392665460265322E-2</v>
      </c>
      <c r="CA26" s="70">
        <v>2012</v>
      </c>
      <c r="CB26" s="65">
        <v>41451631.397960134</v>
      </c>
      <c r="CC26" s="65">
        <v>2707217.3152968627</v>
      </c>
      <c r="CD26" s="66">
        <v>2093.7814285714285</v>
      </c>
      <c r="CE26" s="67">
        <v>2.6255630000000001</v>
      </c>
      <c r="CF26" s="65">
        <v>129638414.79026851</v>
      </c>
      <c r="CG26" s="68">
        <v>2.7437177182304161E-2</v>
      </c>
      <c r="CH26" s="69">
        <v>1.442053782105554E-2</v>
      </c>
    </row>
    <row r="27" spans="1:86" ht="16.5" x14ac:dyDescent="0.35">
      <c r="A27" s="72">
        <v>2013</v>
      </c>
      <c r="B27" s="65">
        <v>103527001.74308753</v>
      </c>
      <c r="C27" s="65">
        <v>8017293.9579855325</v>
      </c>
      <c r="D27" s="66">
        <v>2307.4018942553571</v>
      </c>
      <c r="E27" s="67">
        <v>1.886247</v>
      </c>
      <c r="F27" s="65">
        <v>265677545.68000001</v>
      </c>
      <c r="G27" s="21">
        <v>1.0404484603148434</v>
      </c>
      <c r="H27" s="21">
        <v>1.0094984075248559</v>
      </c>
      <c r="I27" s="68">
        <v>4.3800035492234053E-2</v>
      </c>
      <c r="J27" s="68">
        <v>3.098584812025694E-2</v>
      </c>
      <c r="K27" s="69">
        <v>3.1442916265628978E-2</v>
      </c>
      <c r="L27" s="72">
        <v>2013</v>
      </c>
      <c r="M27" s="65">
        <v>90119272</v>
      </c>
      <c r="N27" s="65">
        <v>7787918.9579855325</v>
      </c>
      <c r="O27" s="66">
        <v>2183.044142857143</v>
      </c>
      <c r="P27" s="21">
        <v>1.866803</v>
      </c>
      <c r="Q27" s="65">
        <v>219545683.11927301</v>
      </c>
      <c r="R27" s="21">
        <v>1.0489476609619526</v>
      </c>
      <c r="S27" s="21">
        <v>1.0114942528735633</v>
      </c>
      <c r="T27" s="68">
        <v>3.6721507867864392E-2</v>
      </c>
      <c r="U27" s="68">
        <v>2.5422917877693366E-2</v>
      </c>
      <c r="V27" s="69">
        <v>2.583759713168253E-2</v>
      </c>
      <c r="W27" s="9">
        <v>2013</v>
      </c>
      <c r="X27" s="65">
        <v>3283250.8709319755</v>
      </c>
      <c r="Y27" s="65">
        <v>737448.80959986302</v>
      </c>
      <c r="Z27" s="66">
        <v>2249.3594285714285</v>
      </c>
      <c r="AA27" s="67">
        <v>1.308181</v>
      </c>
      <c r="AB27" s="65">
        <v>8085768.9407906104</v>
      </c>
      <c r="AC27" s="71">
        <v>1.6647196103882721E-2</v>
      </c>
      <c r="AD27" s="71">
        <v>1.3900770258708476E-2</v>
      </c>
      <c r="AE27" s="70">
        <v>2013</v>
      </c>
      <c r="AF27" s="65">
        <v>13732928.106141601</v>
      </c>
      <c r="AG27" s="65">
        <v>229375</v>
      </c>
      <c r="AH27" s="66">
        <v>2834.2458571428574</v>
      </c>
      <c r="AI27" s="67">
        <v>1.8535429999999999</v>
      </c>
      <c r="AJ27" s="65">
        <v>46131862.560727</v>
      </c>
      <c r="AK27" s="68">
        <v>0.16199296559582685</v>
      </c>
      <c r="AL27" s="69">
        <v>0.14055799160080476</v>
      </c>
      <c r="AM27" s="70">
        <v>2013</v>
      </c>
      <c r="AN27" s="65">
        <v>11649332.2494739</v>
      </c>
      <c r="AO27" s="65">
        <v>880621.2908858934</v>
      </c>
      <c r="AP27" s="66">
        <v>2243.5037857142856</v>
      </c>
      <c r="AQ27" s="67">
        <v>1.565221</v>
      </c>
      <c r="AR27" s="65">
        <v>19106314.800428301</v>
      </c>
      <c r="AS27" s="68">
        <v>9.1025503261505838E-2</v>
      </c>
      <c r="AT27" s="69">
        <v>7.3644838230822532E-2</v>
      </c>
      <c r="AU27" s="70">
        <v>2013</v>
      </c>
      <c r="AV27" s="65">
        <v>3958272.4531848198</v>
      </c>
      <c r="AW27" s="65">
        <v>53365.512574711669</v>
      </c>
      <c r="AX27" s="66">
        <v>2288.4457142857145</v>
      </c>
      <c r="AY27" s="67">
        <v>1.9015230000000001</v>
      </c>
      <c r="AZ27" s="65">
        <v>18990101.0428751</v>
      </c>
      <c r="BA27" s="68">
        <v>0.13585492368174701</v>
      </c>
      <c r="BB27" s="69">
        <v>0.11295399043043421</v>
      </c>
      <c r="BC27" s="9">
        <v>2013</v>
      </c>
      <c r="BD27" s="65">
        <v>7897024.3008948201</v>
      </c>
      <c r="BE27" s="65">
        <v>675038.25883699569</v>
      </c>
      <c r="BF27" s="66">
        <v>2295.1877857142858</v>
      </c>
      <c r="BG27" s="67">
        <v>1.498259</v>
      </c>
      <c r="BH27" s="65">
        <v>3352809.2214401402</v>
      </c>
      <c r="BI27" s="68">
        <v>0.24327733933341694</v>
      </c>
      <c r="BJ27" s="68">
        <v>0.20326359400413369</v>
      </c>
      <c r="BK27" s="70">
        <v>2013</v>
      </c>
      <c r="BL27" s="65">
        <v>12664195.8025514</v>
      </c>
      <c r="BM27" s="65">
        <v>1859210.9188436</v>
      </c>
      <c r="BN27" s="66">
        <v>2164.7367857142858</v>
      </c>
      <c r="BO27" s="67">
        <v>1.5677970000000001</v>
      </c>
      <c r="BP27" s="65">
        <v>12764014.2767324</v>
      </c>
      <c r="BQ27" s="68">
        <v>1.4876658952745763E-2</v>
      </c>
      <c r="BR27" s="69">
        <v>1.0576459253861576E-2</v>
      </c>
      <c r="BS27" s="9">
        <v>2013</v>
      </c>
      <c r="BT27" s="65">
        <v>8154411.2702919859</v>
      </c>
      <c r="BU27" s="65">
        <v>573085.55620241747</v>
      </c>
      <c r="BV27" s="66">
        <v>2373.209142857143</v>
      </c>
      <c r="BW27" s="67">
        <v>1.5293079999999999</v>
      </c>
      <c r="BX27" s="65">
        <v>23438914.115045302</v>
      </c>
      <c r="BY27" s="68">
        <v>3.1689873886869148E-2</v>
      </c>
      <c r="BZ27" s="68">
        <v>2.4185742153816827E-2</v>
      </c>
      <c r="CA27" s="70">
        <v>2013</v>
      </c>
      <c r="CB27" s="65">
        <v>42778670.988345221</v>
      </c>
      <c r="CC27" s="65">
        <v>2756898.4562021904</v>
      </c>
      <c r="CD27" s="66">
        <v>2085.2345714285716</v>
      </c>
      <c r="CE27" s="67">
        <v>2.6464810000000001</v>
      </c>
      <c r="CF27" s="65">
        <v>133807760.72025409</v>
      </c>
      <c r="CG27" s="68">
        <v>2.7748188479270127E-2</v>
      </c>
      <c r="CH27" s="69">
        <v>1.4495596515325507E-2</v>
      </c>
    </row>
    <row r="28" spans="1:86" ht="16.5" x14ac:dyDescent="0.35">
      <c r="A28" s="72">
        <v>2014</v>
      </c>
      <c r="B28" s="65">
        <v>105506031.83460261</v>
      </c>
      <c r="C28" s="65">
        <v>8170627.869408302</v>
      </c>
      <c r="D28" s="66">
        <v>2291.8967048142858</v>
      </c>
      <c r="E28" s="67">
        <v>1.897977</v>
      </c>
      <c r="F28" s="65">
        <v>278704487.26999998</v>
      </c>
      <c r="G28" s="21">
        <v>1.0259854717555248</v>
      </c>
      <c r="H28" s="21">
        <v>1.0068987049863083</v>
      </c>
      <c r="I28" s="68">
        <v>4.333988401184382E-2</v>
      </c>
      <c r="J28" s="68">
        <v>3.0770723342569275E-2</v>
      </c>
      <c r="K28" s="69">
        <v>3.1052192726543536E-2</v>
      </c>
      <c r="L28" s="72">
        <v>2014</v>
      </c>
      <c r="M28" s="65">
        <v>91769088</v>
      </c>
      <c r="N28" s="65">
        <v>7920812.869408302</v>
      </c>
      <c r="O28" s="66">
        <v>2199.7455</v>
      </c>
      <c r="P28" s="21">
        <v>1.878431</v>
      </c>
      <c r="Q28" s="65">
        <v>227778591.50316548</v>
      </c>
      <c r="R28" s="21">
        <v>1.0317952075052319</v>
      </c>
      <c r="S28" s="21">
        <v>1.008441091954023</v>
      </c>
      <c r="T28" s="68">
        <v>3.6288520133516217E-2</v>
      </c>
      <c r="U28" s="68">
        <v>2.5221086142535324E-2</v>
      </c>
      <c r="V28" s="69">
        <v>2.5479353729945975E-2</v>
      </c>
      <c r="W28" s="9">
        <v>2014</v>
      </c>
      <c r="X28" s="65">
        <v>3183893.2699473067</v>
      </c>
      <c r="Y28" s="65">
        <v>741972.12405623833</v>
      </c>
      <c r="Z28" s="66">
        <v>2271.8017142857148</v>
      </c>
      <c r="AA28" s="67">
        <v>1.3058529999999999</v>
      </c>
      <c r="AB28" s="65">
        <v>8179892.4136105804</v>
      </c>
      <c r="AC28" s="71">
        <v>1.5914927226161425E-2</v>
      </c>
      <c r="AD28" s="71">
        <v>1.3391544841152811E-2</v>
      </c>
      <c r="AE28" s="70">
        <v>2014</v>
      </c>
      <c r="AF28" s="65">
        <v>14075712.016754501</v>
      </c>
      <c r="AG28" s="65">
        <v>249815</v>
      </c>
      <c r="AH28" s="66">
        <v>2857.9708571428573</v>
      </c>
      <c r="AI28" s="67">
        <v>1.784867</v>
      </c>
      <c r="AJ28" s="65">
        <v>50925895.766834497</v>
      </c>
      <c r="AK28" s="68">
        <v>0.15058511357465298</v>
      </c>
      <c r="AL28" s="69">
        <v>0.13179917537688796</v>
      </c>
      <c r="AM28" s="70">
        <v>2014</v>
      </c>
      <c r="AN28" s="65">
        <v>11581617.0111642</v>
      </c>
      <c r="AO28" s="65">
        <v>899605.92208675237</v>
      </c>
      <c r="AP28" s="66">
        <v>2251.5077142857144</v>
      </c>
      <c r="AQ28" s="67">
        <v>1.5592079999999999</v>
      </c>
      <c r="AR28" s="65">
        <v>19584843.071285602</v>
      </c>
      <c r="AS28" s="68">
        <v>8.8279687508760446E-2</v>
      </c>
      <c r="AT28" s="69">
        <v>7.223537906476768E-2</v>
      </c>
      <c r="AU28" s="70">
        <v>2014</v>
      </c>
      <c r="AV28" s="65">
        <v>4114851.2852323102</v>
      </c>
      <c r="AW28" s="65">
        <v>58944.321436945007</v>
      </c>
      <c r="AX28" s="66">
        <v>2335.6881857142862</v>
      </c>
      <c r="AY28" s="67">
        <v>1.93163</v>
      </c>
      <c r="AZ28" s="65">
        <v>20326032.4967083</v>
      </c>
      <c r="BA28" s="68">
        <v>0.13038167545979368</v>
      </c>
      <c r="BB28" s="69">
        <v>0.10939237494895028</v>
      </c>
      <c r="BC28" s="9">
        <v>2014</v>
      </c>
      <c r="BD28" s="65">
        <v>8104854.7006471902</v>
      </c>
      <c r="BE28" s="65">
        <v>660641.92490937421</v>
      </c>
      <c r="BF28" s="66">
        <v>2308.4425000000001</v>
      </c>
      <c r="BG28" s="67">
        <v>1.4931000000000001</v>
      </c>
      <c r="BH28" s="65">
        <v>3565348.77151907</v>
      </c>
      <c r="BI28" s="68">
        <v>0.24160473404452917</v>
      </c>
      <c r="BJ28" s="68">
        <v>0.20423428033272675</v>
      </c>
      <c r="BK28" s="70">
        <v>2014</v>
      </c>
      <c r="BL28" s="65">
        <v>12709021.374112001</v>
      </c>
      <c r="BM28" s="65">
        <v>1864584.9875036899</v>
      </c>
      <c r="BN28" s="66">
        <v>2173.2934285714286</v>
      </c>
      <c r="BO28" s="67">
        <v>1.5744389999999999</v>
      </c>
      <c r="BP28" s="65">
        <v>13378326.5792401</v>
      </c>
      <c r="BQ28" s="68">
        <v>1.466770694571027E-2</v>
      </c>
      <c r="BR28" s="69">
        <v>1.0442154512564798E-2</v>
      </c>
      <c r="BS28" s="9">
        <v>2014</v>
      </c>
      <c r="BT28" s="65">
        <v>8490386.2846264206</v>
      </c>
      <c r="BU28" s="65">
        <v>575558.3859408542</v>
      </c>
      <c r="BV28" s="66">
        <v>2400.9282857142857</v>
      </c>
      <c r="BW28" s="67">
        <v>1.5041640000000001</v>
      </c>
      <c r="BX28" s="65">
        <v>24775395.046142802</v>
      </c>
      <c r="BY28" s="68">
        <v>3.1952331244030317E-2</v>
      </c>
      <c r="BZ28" s="68">
        <v>2.479276991113058E-2</v>
      </c>
      <c r="CA28" s="70">
        <v>2014</v>
      </c>
      <c r="CB28" s="65">
        <v>43893997.73989287</v>
      </c>
      <c r="CC28" s="65">
        <v>2866294.4052685611</v>
      </c>
      <c r="CD28" s="66">
        <v>2110.0337142857143</v>
      </c>
      <c r="CE28" s="67">
        <v>2.6683180000000002</v>
      </c>
      <c r="CF28" s="65">
        <v>137968753.1234656</v>
      </c>
      <c r="CG28" s="68">
        <v>2.7254313946149855E-2</v>
      </c>
      <c r="CH28" s="69">
        <v>1.4243709125873407E-2</v>
      </c>
    </row>
    <row r="29" spans="1:86" ht="16.5" x14ac:dyDescent="0.35">
      <c r="A29" s="72">
        <v>2015</v>
      </c>
      <c r="B29" s="65">
        <v>107927585.08405556</v>
      </c>
      <c r="C29" s="65">
        <v>8302165.2171834027</v>
      </c>
      <c r="D29" s="66">
        <v>2277.73731071875</v>
      </c>
      <c r="E29" s="67">
        <v>1.9096820000000001</v>
      </c>
      <c r="F29" s="65">
        <v>290367190.14999998</v>
      </c>
      <c r="G29" s="21">
        <v>1.0260730023435907</v>
      </c>
      <c r="H29" s="21">
        <v>1.0072478245011327</v>
      </c>
      <c r="I29" s="68">
        <v>4.3243774911331606E-2</v>
      </c>
      <c r="J29" s="68">
        <v>3.0604142837234297E-2</v>
      </c>
      <c r="K29" s="69">
        <v>3.0880174696686993E-2</v>
      </c>
      <c r="L29" s="72">
        <v>2015</v>
      </c>
      <c r="M29" s="65">
        <v>94228496</v>
      </c>
      <c r="N29" s="65">
        <v>8063711.2171834027</v>
      </c>
      <c r="O29" s="66">
        <v>2216.446857142857</v>
      </c>
      <c r="P29" s="21">
        <v>1.890112</v>
      </c>
      <c r="Q29" s="65">
        <v>236727787.12332937</v>
      </c>
      <c r="R29" s="21">
        <v>1.0319808017524306</v>
      </c>
      <c r="S29" s="21">
        <v>1.0088900862068966</v>
      </c>
      <c r="T29" s="68">
        <v>3.6113919680395554E-2</v>
      </c>
      <c r="U29" s="68">
        <v>2.501152506488339E-2</v>
      </c>
      <c r="V29" s="69">
        <v>2.5264664079571137E-2</v>
      </c>
      <c r="W29" s="9">
        <v>2015</v>
      </c>
      <c r="X29" s="65">
        <v>3308779.8867302598</v>
      </c>
      <c r="Y29" s="65">
        <v>753019.99356873427</v>
      </c>
      <c r="Z29" s="66">
        <v>2294.2440000000001</v>
      </c>
      <c r="AA29" s="67">
        <v>1.3034699999999999</v>
      </c>
      <c r="AB29" s="65">
        <v>8308558.3221521005</v>
      </c>
      <c r="AC29" s="71">
        <v>1.619533518718504E-2</v>
      </c>
      <c r="AD29" s="71">
        <v>1.3641454208932922E-2</v>
      </c>
      <c r="AE29" s="70">
        <v>2015</v>
      </c>
      <c r="AF29" s="65">
        <v>14047044.912748201</v>
      </c>
      <c r="AG29" s="65">
        <v>238454</v>
      </c>
      <c r="AH29" s="66">
        <v>2881.6958571428572</v>
      </c>
      <c r="AI29" s="67">
        <v>1.7126589999999999</v>
      </c>
      <c r="AJ29" s="65">
        <v>53700786.124637604</v>
      </c>
      <c r="AK29" s="68">
        <v>0.1455384489336268</v>
      </c>
      <c r="AL29" s="69">
        <v>0.12859776919769361</v>
      </c>
      <c r="AM29" s="70">
        <v>2015</v>
      </c>
      <c r="AN29" s="65">
        <v>11826778.2210015</v>
      </c>
      <c r="AO29" s="65">
        <v>894597.66325558932</v>
      </c>
      <c r="AP29" s="66">
        <v>2259.5116428571432</v>
      </c>
      <c r="AQ29" s="67">
        <v>1.553944</v>
      </c>
      <c r="AR29" s="65">
        <v>20284761.305622451</v>
      </c>
      <c r="AS29" s="68">
        <v>8.8373661749863233E-2</v>
      </c>
      <c r="AT29" s="69">
        <v>7.2404923068682611E-2</v>
      </c>
      <c r="AU29" s="70">
        <v>2015</v>
      </c>
      <c r="AV29" s="65">
        <v>4170488.73468481</v>
      </c>
      <c r="AW29" s="65">
        <v>60568.143126439158</v>
      </c>
      <c r="AX29" s="66">
        <v>2382.9306571428574</v>
      </c>
      <c r="AY29" s="67">
        <v>1.9673799999999999</v>
      </c>
      <c r="AZ29" s="65">
        <v>22232348.144689612</v>
      </c>
      <c r="BA29" s="68">
        <v>0.12199904808244931</v>
      </c>
      <c r="BB29" s="69">
        <v>0.10191427002792029</v>
      </c>
      <c r="BC29" s="9">
        <v>2015</v>
      </c>
      <c r="BD29" s="65">
        <v>8287527.03634902</v>
      </c>
      <c r="BE29" s="65">
        <v>688230.77392659336</v>
      </c>
      <c r="BF29" s="66">
        <v>2321.692</v>
      </c>
      <c r="BG29" s="67">
        <v>1.487357</v>
      </c>
      <c r="BH29" s="65">
        <v>3692599.4668312483</v>
      </c>
      <c r="BI29" s="68">
        <v>0.23751790511444903</v>
      </c>
      <c r="BJ29" s="68">
        <v>0.20104329927664302</v>
      </c>
      <c r="BK29" s="70">
        <v>2015</v>
      </c>
      <c r="BL29" s="65">
        <v>12963422.4944975</v>
      </c>
      <c r="BM29" s="65">
        <v>1892023.6024203866</v>
      </c>
      <c r="BN29" s="66">
        <v>2181.8500714285715</v>
      </c>
      <c r="BO29" s="67">
        <v>1.5815520000000001</v>
      </c>
      <c r="BP29" s="65">
        <v>14288759.267285485</v>
      </c>
      <c r="BQ29" s="68">
        <v>1.4500153302402462E-2</v>
      </c>
      <c r="BR29" s="69">
        <v>1.0288458726537971E-2</v>
      </c>
      <c r="BS29" s="9">
        <v>2015</v>
      </c>
      <c r="BT29" s="65">
        <v>8864553.6216268539</v>
      </c>
      <c r="BU29" s="65">
        <v>597946.23328523664</v>
      </c>
      <c r="BV29" s="66">
        <v>2428.6474285714285</v>
      </c>
      <c r="BW29" s="67">
        <v>1.476583</v>
      </c>
      <c r="BX29" s="65">
        <v>25725651.788253758</v>
      </c>
      <c r="BY29" s="68">
        <v>3.1901489056671582E-2</v>
      </c>
      <c r="BZ29" s="68">
        <v>2.5023234842336636E-2</v>
      </c>
      <c r="CA29" s="70">
        <v>2015</v>
      </c>
      <c r="CB29" s="65">
        <v>45090489.796574898</v>
      </c>
      <c r="CC29" s="65">
        <v>2910302.7528346153</v>
      </c>
      <c r="CD29" s="66">
        <v>2134.827642857143</v>
      </c>
      <c r="CE29" s="67">
        <v>2.6910949999999998</v>
      </c>
      <c r="CF29" s="65">
        <v>143590647.6951623</v>
      </c>
      <c r="CG29" s="68">
        <v>2.7129710332484142E-2</v>
      </c>
      <c r="CH29" s="69">
        <v>1.4099581472322683E-2</v>
      </c>
    </row>
    <row r="30" spans="1:86" ht="16.5" x14ac:dyDescent="0.35">
      <c r="A30" s="72">
        <v>2016</v>
      </c>
      <c r="B30" s="65">
        <v>109733786.14009742</v>
      </c>
      <c r="C30" s="65">
        <v>8416805.9562551118</v>
      </c>
      <c r="D30" s="66">
        <v>2270.9766672642859</v>
      </c>
      <c r="E30" s="67">
        <v>1.921359</v>
      </c>
      <c r="F30" s="65">
        <v>301595695.9923591</v>
      </c>
      <c r="G30" s="21">
        <v>1.0101559885235114</v>
      </c>
      <c r="H30" s="21">
        <v>1.0045267730551295</v>
      </c>
      <c r="I30" s="68">
        <v>4.292779529879652E-2</v>
      </c>
      <c r="J30" s="68">
        <v>3.0515738198441146E-2</v>
      </c>
      <c r="K30" s="69">
        <v>3.0598539456127911E-2</v>
      </c>
      <c r="L30" s="72">
        <v>2016</v>
      </c>
      <c r="M30" s="65">
        <v>96244440.405169994</v>
      </c>
      <c r="N30" s="65">
        <v>8198645.9562551118</v>
      </c>
      <c r="O30" s="66">
        <v>2219.005714285714</v>
      </c>
      <c r="P30" s="21">
        <v>1.9018459999999999</v>
      </c>
      <c r="Q30" s="65">
        <v>245217462.71798652</v>
      </c>
      <c r="R30" s="21">
        <v>1.0124909637074315</v>
      </c>
      <c r="S30" s="21">
        <v>1.0055675287356323</v>
      </c>
      <c r="T30" s="68">
        <v>3.5956753612958942E-2</v>
      </c>
      <c r="U30" s="68">
        <v>2.5028746056500666E-2</v>
      </c>
      <c r="V30" s="69">
        <v>2.5105284895431519E-2</v>
      </c>
      <c r="W30" s="9">
        <v>2016</v>
      </c>
      <c r="X30" s="65">
        <v>3417631.6249235794</v>
      </c>
      <c r="Y30" s="65">
        <v>769884.02397990657</v>
      </c>
      <c r="Z30" s="66">
        <v>2294.7520285714286</v>
      </c>
      <c r="AA30" s="67">
        <v>1.3010349999999999</v>
      </c>
      <c r="AB30" s="65">
        <v>8614739.0037672613</v>
      </c>
      <c r="AC30" s="71">
        <v>1.6267909884469765E-2</v>
      </c>
      <c r="AD30" s="71">
        <v>1.3822987256463425E-2</v>
      </c>
      <c r="AE30" s="70">
        <v>2016</v>
      </c>
      <c r="AF30" s="65">
        <v>13606631.153967496</v>
      </c>
      <c r="AG30" s="65">
        <v>218160</v>
      </c>
      <c r="AH30" s="66">
        <v>2859.1501714285714</v>
      </c>
      <c r="AI30" s="67">
        <v>1.6375599999999999</v>
      </c>
      <c r="AJ30" s="65">
        <v>55550624.61005763</v>
      </c>
      <c r="AK30" s="68">
        <v>0.14043887516200823</v>
      </c>
      <c r="AL30" s="69">
        <v>0.12537818580838417</v>
      </c>
      <c r="AM30" s="70">
        <v>2016</v>
      </c>
      <c r="AN30" s="65">
        <v>11815947.920137627</v>
      </c>
      <c r="AO30" s="65">
        <v>893729.98985754699</v>
      </c>
      <c r="AP30" s="66">
        <v>2263.3126285714284</v>
      </c>
      <c r="AQ30" s="67">
        <v>1.54942</v>
      </c>
      <c r="AR30" s="65">
        <v>21197568.502947941</v>
      </c>
      <c r="AS30" s="68">
        <v>8.6004255393489423E-2</v>
      </c>
      <c r="AT30" s="69">
        <v>7.1346028600265732E-2</v>
      </c>
      <c r="AU30" s="70">
        <v>2016</v>
      </c>
      <c r="AV30" s="65">
        <v>4316421.4626386566</v>
      </c>
      <c r="AW30" s="65">
        <v>64953.751844579376</v>
      </c>
      <c r="AX30" s="66">
        <v>2376.4254514285717</v>
      </c>
      <c r="AY30" s="67">
        <v>2.0090690000000002</v>
      </c>
      <c r="AZ30" s="65">
        <v>23732706.114404682</v>
      </c>
      <c r="BA30" s="68">
        <v>0.11823468853299632</v>
      </c>
      <c r="BB30" s="69">
        <v>9.9748162818598329E-2</v>
      </c>
      <c r="BC30" s="9">
        <v>2016</v>
      </c>
      <c r="BD30" s="65">
        <v>8360516.1300074505</v>
      </c>
      <c r="BE30" s="65">
        <v>710666.46902829106</v>
      </c>
      <c r="BF30" s="66">
        <v>2317.2192</v>
      </c>
      <c r="BG30" s="67">
        <v>1.4810369999999999</v>
      </c>
      <c r="BH30" s="65">
        <v>3782021.1056335038</v>
      </c>
      <c r="BI30" s="68">
        <v>0.23340642826985489</v>
      </c>
      <c r="BJ30" s="68">
        <v>0.20026589621500746</v>
      </c>
      <c r="BK30" s="70">
        <v>2016</v>
      </c>
      <c r="BL30" s="65">
        <v>13148946.5601895</v>
      </c>
      <c r="BM30" s="65">
        <v>1970854.1776180598</v>
      </c>
      <c r="BN30" s="66">
        <v>2178.3640285714287</v>
      </c>
      <c r="BO30" s="67">
        <v>1.589143</v>
      </c>
      <c r="BP30" s="65">
        <v>14970061.423936343</v>
      </c>
      <c r="BQ30" s="68">
        <v>1.4113917685443574E-2</v>
      </c>
      <c r="BR30" s="69">
        <v>1.0030971426371585E-2</v>
      </c>
      <c r="BS30" s="9">
        <v>2016</v>
      </c>
      <c r="BT30" s="65">
        <v>9177783.1125478912</v>
      </c>
      <c r="BU30" s="65">
        <v>611603.59152152995</v>
      </c>
      <c r="BV30" s="66">
        <v>2440.9951714285712</v>
      </c>
      <c r="BW30" s="67">
        <v>1.446717</v>
      </c>
      <c r="BX30" s="65">
        <v>26686680.434172537</v>
      </c>
      <c r="BY30" s="68">
        <v>3.200922975681933E-2</v>
      </c>
      <c r="BZ30" s="68">
        <v>2.5611707590713236E-2</v>
      </c>
      <c r="CA30" s="70">
        <v>2016</v>
      </c>
      <c r="CB30" s="65">
        <v>46266699.600114383</v>
      </c>
      <c r="CC30" s="65">
        <v>2902420.5643971912</v>
      </c>
      <c r="CD30" s="66">
        <v>2142.3234857142857</v>
      </c>
      <c r="CE30" s="67">
        <v>2.7148319999999999</v>
      </c>
      <c r="CF30" s="65">
        <v>148830348.17038396</v>
      </c>
      <c r="CG30" s="68">
        <v>2.7476220434617137E-2</v>
      </c>
      <c r="CH30" s="69">
        <v>1.4293453186869505E-2</v>
      </c>
    </row>
    <row r="31" spans="1:86" ht="16.5" x14ac:dyDescent="0.35">
      <c r="A31" s="72">
        <v>2017</v>
      </c>
      <c r="B31" s="65">
        <v>110941516.38982975</v>
      </c>
      <c r="C31" s="65">
        <v>8610793.8762444388</v>
      </c>
      <c r="D31" s="66">
        <v>2250.0748612910716</v>
      </c>
      <c r="E31" s="67">
        <v>1.933009</v>
      </c>
      <c r="F31" s="65">
        <v>311447861.54799235</v>
      </c>
      <c r="G31" s="21">
        <v>0.99626493852711573</v>
      </c>
      <c r="H31" s="21">
        <v>1.0020376425881325</v>
      </c>
      <c r="I31" s="68">
        <v>4.2432061614040235E-2</v>
      </c>
      <c r="J31" s="68">
        <v>3.0272138407895929E-2</v>
      </c>
      <c r="K31" s="69">
        <v>3.0187447591049906E-2</v>
      </c>
      <c r="L31" s="72">
        <v>2017</v>
      </c>
      <c r="M31" s="65">
        <v>97575692.278244019</v>
      </c>
      <c r="N31" s="65">
        <v>8393389.8762444388</v>
      </c>
      <c r="O31" s="66">
        <v>2209.4336428571432</v>
      </c>
      <c r="P31" s="21">
        <v>1.9136329999999999</v>
      </c>
      <c r="Q31" s="65">
        <v>252397211.97965628</v>
      </c>
      <c r="R31" s="21">
        <v>0.99539108653635255</v>
      </c>
      <c r="S31" s="21">
        <v>1.0025143678160919</v>
      </c>
      <c r="T31" s="68">
        <v>3.5608429978031986E-2</v>
      </c>
      <c r="U31" s="68">
        <v>2.4889378730376506E-2</v>
      </c>
      <c r="V31" s="69">
        <v>2.4810525008690305E-2</v>
      </c>
      <c r="W31" s="9">
        <v>2017</v>
      </c>
      <c r="X31" s="65">
        <v>3547693.4529945916</v>
      </c>
      <c r="Y31" s="65">
        <v>780449.02599516232</v>
      </c>
      <c r="Z31" s="66">
        <v>2282.7204285714288</v>
      </c>
      <c r="AA31" s="67">
        <v>1.2985469999999999</v>
      </c>
      <c r="AB31" s="65">
        <v>8907665.4712858219</v>
      </c>
      <c r="AC31" s="71">
        <v>1.6579146379892662E-2</v>
      </c>
      <c r="AD31" s="71">
        <v>1.4200056196640205E-2</v>
      </c>
      <c r="AE31" s="70">
        <v>2017</v>
      </c>
      <c r="AF31" s="65">
        <v>13327250.367603203</v>
      </c>
      <c r="AG31" s="65">
        <v>217404</v>
      </c>
      <c r="AH31" s="66">
        <v>2820.9859285714288</v>
      </c>
      <c r="AI31" s="67">
        <v>1.560217</v>
      </c>
      <c r="AJ31" s="65">
        <v>57379735.853545316</v>
      </c>
      <c r="AK31" s="68">
        <v>0.13468918765513913</v>
      </c>
      <c r="AL31" s="69">
        <v>0.12159065060679146</v>
      </c>
      <c r="AM31" s="70">
        <v>2017</v>
      </c>
      <c r="AN31" s="65">
        <v>11927610.391528415</v>
      </c>
      <c r="AO31" s="65">
        <v>940852.85623409855</v>
      </c>
      <c r="AP31" s="66">
        <v>2254.7457857142858</v>
      </c>
      <c r="AQ31" s="67">
        <v>1.5456289999999999</v>
      </c>
      <c r="AR31" s="65">
        <v>22055617.879256207</v>
      </c>
      <c r="AS31" s="68">
        <v>8.3169327557924194E-2</v>
      </c>
      <c r="AT31" s="69">
        <v>6.9761164820776281E-2</v>
      </c>
      <c r="AU31" s="70">
        <v>2017</v>
      </c>
      <c r="AV31" s="65">
        <v>4617045.473512033</v>
      </c>
      <c r="AW31" s="65">
        <v>68012.964123914877</v>
      </c>
      <c r="AX31" s="66">
        <v>2356.9343142857142</v>
      </c>
      <c r="AY31" s="67">
        <v>2.0570430000000002</v>
      </c>
      <c r="AZ31" s="65">
        <v>24910633.727836199</v>
      </c>
      <c r="BA31" s="68">
        <v>0.12078468262784633</v>
      </c>
      <c r="BB31" s="69">
        <v>0.10268587350788401</v>
      </c>
      <c r="BC31" s="9">
        <v>2017</v>
      </c>
      <c r="BD31" s="65">
        <v>7990898.7040077997</v>
      </c>
      <c r="BE31" s="65">
        <v>699257.79079023446</v>
      </c>
      <c r="BF31" s="66">
        <v>2300.0787857142859</v>
      </c>
      <c r="BG31" s="67">
        <v>1.474148</v>
      </c>
      <c r="BH31" s="65">
        <v>3934787.9860615721</v>
      </c>
      <c r="BI31" s="68">
        <v>0.21950002477972588</v>
      </c>
      <c r="BJ31" s="68">
        <v>0.19069456278769439</v>
      </c>
      <c r="BK31" s="70">
        <v>2017</v>
      </c>
      <c r="BL31" s="65">
        <v>13532439.331399605</v>
      </c>
      <c r="BM31" s="65">
        <v>1997763.7532098612</v>
      </c>
      <c r="BN31" s="66">
        <v>2162.9743571428571</v>
      </c>
      <c r="BO31" s="67">
        <v>1.597218</v>
      </c>
      <c r="BP31" s="65">
        <v>15979954.92501629</v>
      </c>
      <c r="BQ31" s="68">
        <v>1.4204500791578872E-2</v>
      </c>
      <c r="BR31" s="69">
        <v>1.0104429556124405E-2</v>
      </c>
      <c r="BS31" s="9">
        <v>2017</v>
      </c>
      <c r="BT31" s="65">
        <v>9524192.040410623</v>
      </c>
      <c r="BU31" s="65">
        <v>642873.5464852989</v>
      </c>
      <c r="BV31" s="66">
        <v>2440.0041428571431</v>
      </c>
      <c r="BW31" s="67">
        <v>1.4147240000000001</v>
      </c>
      <c r="BX31" s="65">
        <v>26945569.894489165</v>
      </c>
      <c r="BY31" s="68">
        <v>3.213466748262906E-2</v>
      </c>
      <c r="BZ31" s="68">
        <v>2.6236147172526487E-2</v>
      </c>
      <c r="CA31" s="70">
        <v>2017</v>
      </c>
      <c r="CB31" s="65">
        <v>46588809.118016057</v>
      </c>
      <c r="CC31" s="65">
        <v>2970928.25839032</v>
      </c>
      <c r="CD31" s="66">
        <v>2138.107428571429</v>
      </c>
      <c r="CE31" s="67">
        <v>2.7395510000000001</v>
      </c>
      <c r="CF31" s="65">
        <v>154886067.08675492</v>
      </c>
      <c r="CG31" s="68">
        <v>2.6907799907066113E-2</v>
      </c>
      <c r="CH31" s="69">
        <v>1.3998734428339809E-2</v>
      </c>
    </row>
    <row r="32" spans="1:86" ht="16.5" x14ac:dyDescent="0.35">
      <c r="A32" s="72">
        <v>2018</v>
      </c>
      <c r="B32" s="65">
        <v>115413990.0096488</v>
      </c>
      <c r="C32" s="65">
        <v>8801316.6129676588</v>
      </c>
      <c r="D32" s="66">
        <v>2258.6741993062501</v>
      </c>
      <c r="E32" s="67">
        <v>1.944628</v>
      </c>
      <c r="F32" s="65">
        <v>322407266.84099609</v>
      </c>
      <c r="G32" s="21">
        <v>0.99234571593363707</v>
      </c>
      <c r="H32" s="21">
        <v>0.9981735004551856</v>
      </c>
      <c r="I32" s="68">
        <v>4.2837733130399444E-2</v>
      </c>
      <c r="J32" s="68">
        <v>3.0525648119481354E-2</v>
      </c>
      <c r="K32" s="69">
        <v>3.0439097732909665E-2</v>
      </c>
      <c r="L32" s="72">
        <v>2018</v>
      </c>
      <c r="M32" s="65">
        <v>101294352.31205776</v>
      </c>
      <c r="N32" s="65">
        <v>8572976.6129676588</v>
      </c>
      <c r="O32" s="66">
        <v>2209.4336428571432</v>
      </c>
      <c r="P32" s="21">
        <v>1.925473</v>
      </c>
      <c r="Q32" s="65">
        <v>345143748.53596175</v>
      </c>
      <c r="R32" s="21">
        <v>0.99284994494053969</v>
      </c>
      <c r="S32" s="21">
        <v>0.99829382183908055</v>
      </c>
      <c r="T32" s="68">
        <v>3.1784196191034265E-2</v>
      </c>
      <c r="U32" s="68">
        <v>2.216561309470462E-2</v>
      </c>
      <c r="V32" s="69">
        <v>2.2111742938371492E-2</v>
      </c>
      <c r="W32" s="9">
        <v>2018</v>
      </c>
      <c r="X32" s="65">
        <v>3681123.203589519</v>
      </c>
      <c r="Y32" s="65">
        <v>781250.06517851294</v>
      </c>
      <c r="Z32" s="66">
        <v>2277.0785714285716</v>
      </c>
      <c r="AA32" s="67">
        <v>1.2960637578612411</v>
      </c>
      <c r="AB32" s="65">
        <v>9235082.0713985246</v>
      </c>
      <c r="AC32" s="9">
        <v>1.6970834553502026E-2</v>
      </c>
      <c r="AD32" s="71">
        <v>1.4567127896771321E-2</v>
      </c>
      <c r="AE32" s="70">
        <v>2018</v>
      </c>
      <c r="AF32" s="65">
        <v>14129383.684887486</v>
      </c>
      <c r="AG32" s="65">
        <v>228340</v>
      </c>
      <c r="AH32" s="66">
        <v>2790.6283571428576</v>
      </c>
      <c r="AI32" s="67">
        <v>1.486526959066538</v>
      </c>
      <c r="AJ32" s="65">
        <v>59496425.241200306</v>
      </c>
      <c r="AK32" s="68">
        <v>0.13765117623281173</v>
      </c>
      <c r="AL32" s="69">
        <v>0.12565511881374056</v>
      </c>
      <c r="AM32" s="70">
        <v>2018</v>
      </c>
      <c r="AN32" s="65">
        <v>12550545.843063742</v>
      </c>
      <c r="AO32" s="65">
        <v>921278.28231697308</v>
      </c>
      <c r="AP32" s="66">
        <v>2252.5714285714289</v>
      </c>
      <c r="AQ32" s="67">
        <v>1.5418472755230987</v>
      </c>
      <c r="AR32" s="65">
        <v>23277835.160487302</v>
      </c>
      <c r="AS32" s="68">
        <v>8.5539760755553321E-2</v>
      </c>
      <c r="AT32" s="69">
        <v>7.1929947135285568E-2</v>
      </c>
      <c r="AU32" s="70">
        <v>2018</v>
      </c>
      <c r="AV32" s="65">
        <v>4757484.669948942</v>
      </c>
      <c r="AW32" s="65">
        <v>64237.23347021392</v>
      </c>
      <c r="AX32" s="66">
        <v>2343.8214285714289</v>
      </c>
      <c r="AY32" s="67">
        <v>2.1061625578061283</v>
      </c>
      <c r="AZ32" s="65">
        <v>26467810.134406652</v>
      </c>
      <c r="BA32" s="68">
        <v>0.12050662378135904</v>
      </c>
      <c r="BB32" s="69">
        <v>0.10209568808969373</v>
      </c>
      <c r="BC32" s="9">
        <v>2018</v>
      </c>
      <c r="BD32" s="65">
        <v>8368821.8325985642</v>
      </c>
      <c r="BE32" s="65">
        <v>717110.98203242035</v>
      </c>
      <c r="BF32" s="66">
        <v>2289.0714285714284</v>
      </c>
      <c r="BG32" s="67">
        <v>1.4672910439806703</v>
      </c>
      <c r="BH32" s="65">
        <v>4145993.8298588269</v>
      </c>
      <c r="BI32" s="68">
        <v>0.22075846008893285</v>
      </c>
      <c r="BJ32" s="68">
        <v>0.19242861726661301</v>
      </c>
      <c r="BK32" s="70">
        <v>2018</v>
      </c>
      <c r="BL32" s="65">
        <v>14012996.388031576</v>
      </c>
      <c r="BM32" s="65">
        <v>2046622.5988502053</v>
      </c>
      <c r="BN32" s="66">
        <v>2153.5</v>
      </c>
      <c r="BO32" s="67">
        <v>1.6053340319430034</v>
      </c>
      <c r="BP32" s="65">
        <v>17039278.773372773</v>
      </c>
      <c r="BQ32" s="68">
        <v>1.4249048201429757E-2</v>
      </c>
      <c r="BR32" s="69">
        <v>1.0105656407083557E-2</v>
      </c>
      <c r="BS32" s="9">
        <v>2018</v>
      </c>
      <c r="BT32" s="65">
        <v>9715680.1623964068</v>
      </c>
      <c r="BU32" s="65">
        <v>674835.98351878196</v>
      </c>
      <c r="BV32" s="66">
        <v>2445.5</v>
      </c>
      <c r="BW32" s="67">
        <v>1.3834384998420564</v>
      </c>
      <c r="BX32" s="65">
        <v>27417763.681871191</v>
      </c>
      <c r="BY32" s="68">
        <v>3.158756853555001E-2</v>
      </c>
      <c r="BZ32" s="68">
        <v>2.6159389159837933E-2</v>
      </c>
      <c r="CA32" s="70">
        <v>2018</v>
      </c>
      <c r="CB32" s="65">
        <v>48405178.767449692</v>
      </c>
      <c r="CC32" s="65">
        <v>3063276.7885595094</v>
      </c>
      <c r="CD32" s="66">
        <v>2139.9428571428571</v>
      </c>
      <c r="CE32" s="67">
        <v>2.7644950706345734</v>
      </c>
      <c r="CF32" s="65">
        <v>160927398.21607035</v>
      </c>
      <c r="CG32" s="68">
        <v>2.7026441127035755E-2</v>
      </c>
      <c r="CH32" s="69">
        <v>1.3990373614135699E-2</v>
      </c>
    </row>
    <row r="33" spans="1:87" ht="16.5" x14ac:dyDescent="0.35">
      <c r="A33" s="72">
        <v>2019</v>
      </c>
      <c r="B33" s="65">
        <v>116415372.30764957</v>
      </c>
      <c r="C33" s="65">
        <v>8988160.229711201</v>
      </c>
      <c r="D33" s="66">
        <v>2251.0133740572337</v>
      </c>
      <c r="E33" s="67">
        <v>1.9562170000000001</v>
      </c>
      <c r="F33" s="65">
        <v>333581853.24943703</v>
      </c>
      <c r="G33" s="21">
        <v>0.98941395995396864</v>
      </c>
      <c r="H33" s="21">
        <v>0.99958955332935273</v>
      </c>
      <c r="I33" s="68">
        <v>4.2117608240125004E-2</v>
      </c>
      <c r="J33" s="68">
        <v>2.9963737285882988E-2</v>
      </c>
      <c r="K33" s="69">
        <v>2.9815441360145075E-2</v>
      </c>
      <c r="L33" s="72">
        <v>2019</v>
      </c>
      <c r="M33" s="65">
        <v>102679223.74656659</v>
      </c>
      <c r="N33" s="65">
        <v>8739357.229711201</v>
      </c>
      <c r="O33" s="66">
        <v>2209.4336428571432</v>
      </c>
      <c r="P33" s="21">
        <v>1.9373659999999999</v>
      </c>
      <c r="Q33" s="65">
        <v>381178489.9759807</v>
      </c>
      <c r="R33" s="21">
        <v>0.9907358076334517</v>
      </c>
      <c r="S33" s="21">
        <v>0.99964080459770122</v>
      </c>
      <c r="T33" s="68">
        <v>3.0498845013579218E-2</v>
      </c>
      <c r="U33" s="68">
        <v>2.1216789444484737E-2</v>
      </c>
      <c r="V33" s="69">
        <v>2.1132474081716292E-2</v>
      </c>
      <c r="W33" s="9">
        <v>2019</v>
      </c>
      <c r="X33" s="65">
        <v>3656453.508722635</v>
      </c>
      <c r="Y33" s="65">
        <v>768925.76442225906</v>
      </c>
      <c r="Z33" s="66">
        <v>2271.4506584164205</v>
      </c>
      <c r="AA33" s="67">
        <v>1.2935852644851529</v>
      </c>
      <c r="AB33" s="65">
        <v>10199271.039130984</v>
      </c>
      <c r="AC33" s="9">
        <v>1.6380221507655297E-2</v>
      </c>
      <c r="AD33" s="71">
        <v>1.4088332425421457E-2</v>
      </c>
      <c r="AE33" s="70">
        <v>2019</v>
      </c>
      <c r="AF33" s="65">
        <v>13609024.478807852</v>
      </c>
      <c r="AG33" s="65">
        <v>248803</v>
      </c>
      <c r="AH33" s="66">
        <v>2760.597473676004</v>
      </c>
      <c r="AI33" s="67">
        <v>1.4163173456202622</v>
      </c>
      <c r="AJ33" s="65">
        <v>60604029.556383356</v>
      </c>
      <c r="AK33" s="68">
        <v>0.12847639397239541</v>
      </c>
      <c r="AL33" s="69">
        <v>0.11859227666509309</v>
      </c>
      <c r="AM33" s="70">
        <v>2019</v>
      </c>
      <c r="AN33" s="65">
        <v>12372501.215486288</v>
      </c>
      <c r="AO33" s="65">
        <v>894244.81788664986</v>
      </c>
      <c r="AP33" s="66">
        <v>2250.3991682631749</v>
      </c>
      <c r="AQ33" s="67">
        <v>1.5380748038746701</v>
      </c>
      <c r="AR33" s="65">
        <v>25708158.105201289</v>
      </c>
      <c r="AS33" s="68">
        <v>8.0536375641901414E-2</v>
      </c>
      <c r="AT33" s="69">
        <v>6.7875991455577905E-2</v>
      </c>
      <c r="AU33" s="70">
        <v>2019</v>
      </c>
      <c r="AV33" s="65">
        <v>4791603.3012255151</v>
      </c>
      <c r="AW33" s="65">
        <v>71673.980740276456</v>
      </c>
      <c r="AX33" s="66">
        <v>2330.7814968511152</v>
      </c>
      <c r="AY33" s="67">
        <v>2.1564550278746979</v>
      </c>
      <c r="AZ33" s="65">
        <v>29231182.493670121</v>
      </c>
      <c r="BA33" s="68">
        <v>0.10977934353765301</v>
      </c>
      <c r="BB33" s="69">
        <v>9.2655837125688464E-2</v>
      </c>
      <c r="BC33" s="9">
        <v>2019</v>
      </c>
      <c r="BD33" s="65">
        <v>8743930.858008787</v>
      </c>
      <c r="BE33" s="65">
        <v>747037.51202392136</v>
      </c>
      <c r="BF33" s="66">
        <v>2278.1167487159855</v>
      </c>
      <c r="BG33" s="67">
        <v>1.4604659828903783</v>
      </c>
      <c r="BH33" s="65">
        <v>4578856.4162582746</v>
      </c>
      <c r="BI33" s="68">
        <v>0.21379127913126617</v>
      </c>
      <c r="BJ33" s="68">
        <v>0.18692814623353085</v>
      </c>
      <c r="BK33" s="70">
        <v>2019</v>
      </c>
      <c r="BL33" s="65">
        <v>13972024.103666883</v>
      </c>
      <c r="BM33" s="65">
        <v>2108029.7095670542</v>
      </c>
      <c r="BN33" s="66">
        <v>2144.067142860587</v>
      </c>
      <c r="BO33" s="67">
        <v>1.6134913043268857</v>
      </c>
      <c r="BP33" s="65">
        <v>18818265.087125797</v>
      </c>
      <c r="BQ33" s="68">
        <v>1.3579657285319397E-2</v>
      </c>
      <c r="BR33" s="69">
        <v>9.6008690938350176E-3</v>
      </c>
      <c r="BS33" s="9">
        <v>2019</v>
      </c>
      <c r="BT33" s="65">
        <v>9912955.5945476294</v>
      </c>
      <c r="BU33" s="65">
        <v>642455.5686916624</v>
      </c>
      <c r="BV33" s="66">
        <v>2451.0082359930416</v>
      </c>
      <c r="BW33" s="67">
        <v>1.3528448537278219</v>
      </c>
      <c r="BX33" s="65">
        <v>30280315.964306138</v>
      </c>
      <c r="BY33" s="68">
        <v>3.1811676202937365E-2</v>
      </c>
      <c r="BZ33" s="68">
        <v>2.6718219560717751E-2</v>
      </c>
      <c r="CA33" s="70">
        <v>2019</v>
      </c>
      <c r="CB33" s="65">
        <v>49444162.243604116</v>
      </c>
      <c r="CC33" s="65">
        <v>3187893.6289849412</v>
      </c>
      <c r="CD33" s="66">
        <v>2141.7798613124041</v>
      </c>
      <c r="CE33" s="67">
        <v>2.7896662612095398</v>
      </c>
      <c r="CF33" s="65">
        <v>177729027.13135362</v>
      </c>
      <c r="CG33" s="68">
        <v>2.5966802302378054E-2</v>
      </c>
      <c r="CH33" s="69">
        <v>1.3372858769069355E-2</v>
      </c>
    </row>
    <row r="34" spans="1:87" ht="16.5" x14ac:dyDescent="0.35">
      <c r="A34" s="72">
        <v>2020</v>
      </c>
      <c r="B34" s="65">
        <v>109530511.93214718</v>
      </c>
      <c r="C34" s="65">
        <v>7885079.2755854782</v>
      </c>
      <c r="D34" s="66">
        <v>2258.725987652344</v>
      </c>
      <c r="E34" s="67">
        <v>1.967773</v>
      </c>
      <c r="F34" s="65">
        <v>342158250.61393398</v>
      </c>
      <c r="G34" s="21">
        <v>0.99844869810555559</v>
      </c>
      <c r="H34" s="21">
        <v>0.95373439886087663</v>
      </c>
      <c r="I34" s="68">
        <v>4.1799252910812934E-2</v>
      </c>
      <c r="J34" s="68">
        <v>2.9516777385520034E-2</v>
      </c>
      <c r="K34" s="69">
        <v>3.0179888400591062E-2</v>
      </c>
      <c r="L34" s="72">
        <v>2020</v>
      </c>
      <c r="M34" s="65">
        <v>95755620.346801251</v>
      </c>
      <c r="N34" s="65">
        <v>7650115.2755854782</v>
      </c>
      <c r="O34" s="66">
        <v>2209.4336428571432</v>
      </c>
      <c r="P34" s="21">
        <v>1.9493130000000001</v>
      </c>
      <c r="Q34" s="65">
        <v>408066273.1836189</v>
      </c>
      <c r="R34" s="21">
        <v>0.99869925358389433</v>
      </c>
      <c r="S34" s="21">
        <v>0.9612068965517242</v>
      </c>
      <c r="T34" s="68">
        <v>2.9708275937426358E-2</v>
      </c>
      <c r="U34" s="68">
        <v>2.0523183107385424E-2</v>
      </c>
      <c r="V34" s="69">
        <v>2.0875633417242592E-2</v>
      </c>
      <c r="W34" s="9">
        <v>2020</v>
      </c>
      <c r="X34" s="65">
        <v>3590520.3339884924</v>
      </c>
      <c r="Y34" s="65">
        <v>610462.74999145803</v>
      </c>
      <c r="Z34" s="66">
        <v>2265.8366550713617</v>
      </c>
      <c r="AA34" s="67">
        <v>1.2935852644851529</v>
      </c>
      <c r="AB34" s="65">
        <v>10918712.969323261</v>
      </c>
      <c r="AC34" s="9">
        <v>1.8003467151101855E-2</v>
      </c>
      <c r="AD34" s="71">
        <v>1.5434949917707877E-2</v>
      </c>
      <c r="AE34" s="70">
        <v>2020</v>
      </c>
      <c r="AF34" s="65">
        <v>13923969.232536742</v>
      </c>
      <c r="AG34" s="65">
        <v>234964</v>
      </c>
      <c r="AH34" s="66">
        <v>2730.8897625726404</v>
      </c>
      <c r="AI34" s="67">
        <v>1.4163173456202622</v>
      </c>
      <c r="AJ34" s="65">
        <v>62285014.973165877</v>
      </c>
      <c r="AK34" s="68">
        <v>0.13073968656310891</v>
      </c>
      <c r="AL34" s="69">
        <v>0.12068144661136049</v>
      </c>
      <c r="AM34" s="70">
        <v>2020</v>
      </c>
      <c r="AN34" s="65">
        <v>11966633.966042388</v>
      </c>
      <c r="AO34" s="65">
        <v>804816.68678330118</v>
      </c>
      <c r="AP34" s="66">
        <v>2248.229002767448</v>
      </c>
      <c r="AQ34" s="67">
        <v>1.5380748038746701</v>
      </c>
      <c r="AR34" s="65">
        <v>27521574.654083405</v>
      </c>
      <c r="AS34" s="68">
        <v>7.8158171437724633E-2</v>
      </c>
      <c r="AT34" s="69">
        <v>6.5561237819643625E-2</v>
      </c>
      <c r="AU34" s="70">
        <v>2020</v>
      </c>
      <c r="AV34" s="65">
        <v>4711230.1710917158</v>
      </c>
      <c r="AW34" s="65">
        <v>79950.173490823086</v>
      </c>
      <c r="AX34" s="66">
        <v>2317.8141132426999</v>
      </c>
      <c r="AY34" s="67">
        <v>2.1564550278746979</v>
      </c>
      <c r="AZ34" s="65">
        <v>31293108.122900244</v>
      </c>
      <c r="BA34" s="68">
        <v>0.10000513028019677</v>
      </c>
      <c r="BB34" s="69">
        <v>8.3887499301991492E-2</v>
      </c>
      <c r="BC34" s="9">
        <v>2020</v>
      </c>
      <c r="BD34" s="65">
        <v>7687562.9703964489</v>
      </c>
      <c r="BE34" s="65">
        <v>593798.43684442877</v>
      </c>
      <c r="BF34" s="66">
        <v>2267.2144940532371</v>
      </c>
      <c r="BG34" s="67">
        <v>1.4536726683708008</v>
      </c>
      <c r="BH34" s="65">
        <v>4901842.3713865755</v>
      </c>
      <c r="BI34" s="68">
        <v>0.19637381940546514</v>
      </c>
      <c r="BJ34" s="68">
        <v>0.17113035800793527</v>
      </c>
      <c r="BK34" s="70">
        <v>2020</v>
      </c>
      <c r="BL34" s="65">
        <v>12507142.89945096</v>
      </c>
      <c r="BM34" s="65">
        <v>1728256.4446533008</v>
      </c>
      <c r="BN34" s="66">
        <v>2134.675603944444</v>
      </c>
      <c r="BO34" s="67">
        <v>1.6216900267089747</v>
      </c>
      <c r="BP34" s="65">
        <v>20145678.478260193</v>
      </c>
      <c r="BQ34" s="68">
        <v>1.3840849517285828E-2</v>
      </c>
      <c r="BR34" s="69">
        <v>9.7283423080659157E-3</v>
      </c>
      <c r="BS34" s="9">
        <v>2020</v>
      </c>
      <c r="BT34" s="65">
        <v>9118111.6679670699</v>
      </c>
      <c r="BU34" s="65">
        <v>565671.0509026139</v>
      </c>
      <c r="BV34" s="66">
        <v>2456.5288787183486</v>
      </c>
      <c r="BW34" s="67">
        <v>1.3528448537278219</v>
      </c>
      <c r="BX34" s="65">
        <v>32416245.961715892</v>
      </c>
      <c r="BY34" s="68">
        <v>3.0633001597093867E-2</v>
      </c>
      <c r="BZ34" s="68">
        <v>2.5643954625919962E-2</v>
      </c>
      <c r="CA34" s="70">
        <v>2020</v>
      </c>
      <c r="CB34" s="65">
        <v>46383018.456567355</v>
      </c>
      <c r="CC34" s="65">
        <v>2943787.720453125</v>
      </c>
      <c r="CD34" s="66">
        <v>2143.6184424326188</v>
      </c>
      <c r="CE34" s="67">
        <v>2.7896662612095398</v>
      </c>
      <c r="CF34" s="65">
        <v>190265777.43831193</v>
      </c>
      <c r="CG34" s="68">
        <v>2.5035005231202945E-2</v>
      </c>
      <c r="CH34" s="69">
        <v>1.2856909002997078E-2</v>
      </c>
    </row>
    <row r="35" spans="1:87" ht="17.25" thickBot="1" x14ac:dyDescent="0.4">
      <c r="A35" s="72">
        <v>2021</v>
      </c>
      <c r="B35" s="65">
        <v>121113036.67496353</v>
      </c>
      <c r="C35" s="65">
        <v>8362648.6145466315</v>
      </c>
      <c r="D35" s="66">
        <v>2242.0522475340408</v>
      </c>
      <c r="E35" s="67">
        <v>1.979600960701166</v>
      </c>
      <c r="F35" s="65">
        <v>354574389.14340061</v>
      </c>
      <c r="G35" s="21">
        <v>0.99017045635120815</v>
      </c>
      <c r="H35" s="21">
        <v>0.97896727202746292</v>
      </c>
      <c r="I35" s="68">
        <v>4.424058503046821E-2</v>
      </c>
      <c r="J35" s="68">
        <v>3.1270436906570789E-2</v>
      </c>
      <c r="K35" s="69">
        <v>3.1443452358387386E-2</v>
      </c>
      <c r="L35" s="72">
        <v>2021</v>
      </c>
      <c r="M35" s="65">
        <v>107497620.37867083</v>
      </c>
      <c r="N35" s="65">
        <v>8087073.6145466315</v>
      </c>
      <c r="O35" s="66">
        <v>2209.4336428571432</v>
      </c>
      <c r="P35" s="21">
        <v>1.9493130000000001</v>
      </c>
      <c r="Q35" s="65">
        <v>415480493.51085937</v>
      </c>
      <c r="R35" s="21">
        <v>0.99161138852662489</v>
      </c>
      <c r="S35" s="21">
        <v>0.98205050107199143</v>
      </c>
      <c r="T35" s="68">
        <v>3.208068677940383E-2</v>
      </c>
      <c r="U35" s="68">
        <v>2.223245441305742E-2</v>
      </c>
      <c r="V35" s="69">
        <v>2.2328514463687044E-2</v>
      </c>
      <c r="W35" s="103">
        <v>2021</v>
      </c>
      <c r="X35" s="102">
        <v>3672900.5235995622</v>
      </c>
      <c r="Y35" s="102">
        <v>593319.12384682766</v>
      </c>
      <c r="Z35" s="102">
        <v>2260.2365270149617</v>
      </c>
      <c r="AA35" s="102">
        <v>1.2935852644851529</v>
      </c>
      <c r="AB35" s="102">
        <v>11117096.783336809</v>
      </c>
      <c r="AC35" s="102">
        <v>1.8627186805385228E-2</v>
      </c>
      <c r="AD35" s="102">
        <v>1.601524665470077E-2</v>
      </c>
      <c r="AE35" s="77">
        <v>2021</v>
      </c>
      <c r="AF35" s="104">
        <v>13834542.859817592</v>
      </c>
      <c r="AG35" s="78">
        <v>275575</v>
      </c>
      <c r="AH35" s="105">
        <v>2701.5017460670651</v>
      </c>
      <c r="AI35" s="106">
        <v>1.2856896338809445</v>
      </c>
      <c r="AJ35" s="74">
        <v>65125969.444238804</v>
      </c>
      <c r="AK35" s="75">
        <v>0.12129690301792137</v>
      </c>
      <c r="AL35" s="76">
        <v>0.11448495025208907</v>
      </c>
      <c r="AM35" s="77">
        <v>2021</v>
      </c>
      <c r="AN35" s="78">
        <v>12964966.960705865</v>
      </c>
      <c r="AO35" s="78">
        <v>838837.42196643061</v>
      </c>
      <c r="AP35" s="105">
        <v>2246.0609300641227</v>
      </c>
      <c r="AQ35" s="106">
        <v>1.5380748038746701</v>
      </c>
      <c r="AR35" s="78">
        <v>28021618.474529587</v>
      </c>
      <c r="AS35" s="100">
        <v>8.2406162761399948E-2</v>
      </c>
      <c r="AT35" s="101">
        <v>6.9415658122874965E-2</v>
      </c>
      <c r="AU35" s="77">
        <v>2021</v>
      </c>
      <c r="AV35" s="78">
        <v>4763237.330311018</v>
      </c>
      <c r="AW35" s="78">
        <v>76118.328288426957</v>
      </c>
      <c r="AX35" s="105">
        <v>2304.9188741222492</v>
      </c>
      <c r="AY35" s="106">
        <v>2.1564550278746979</v>
      </c>
      <c r="AZ35" s="78">
        <v>31861677.528397132</v>
      </c>
      <c r="BA35" s="100">
        <v>0.10097922798515442</v>
      </c>
      <c r="BB35" s="101">
        <v>8.5170420851742201E-2</v>
      </c>
      <c r="BC35" s="103">
        <v>2021</v>
      </c>
      <c r="BD35" s="78">
        <v>8730543.3768586349</v>
      </c>
      <c r="BE35" s="78">
        <v>726721.82290606119</v>
      </c>
      <c r="BF35" s="105">
        <v>2256.3644136948992</v>
      </c>
      <c r="BG35" s="106">
        <v>1.4469109527536985</v>
      </c>
      <c r="BH35" s="78">
        <v>4990904.7167436723</v>
      </c>
      <c r="BI35" s="100">
        <v>0.2049843356731926</v>
      </c>
      <c r="BJ35" s="100">
        <v>0.17974716877940303</v>
      </c>
      <c r="BK35" s="77">
        <v>2021</v>
      </c>
      <c r="BL35" s="78">
        <v>15518556.984984482</v>
      </c>
      <c r="BM35" s="78">
        <v>1871257.1493353515</v>
      </c>
      <c r="BN35" s="105">
        <v>2125.3252022676393</v>
      </c>
      <c r="BO35" s="106">
        <v>1.6299304097114327</v>
      </c>
      <c r="BP35" s="78">
        <v>20511708.480480831</v>
      </c>
      <c r="BQ35" s="100">
        <v>1.6178299404004462E-2</v>
      </c>
      <c r="BR35" s="101">
        <v>1.1351081612991688E-2</v>
      </c>
      <c r="BS35" s="103">
        <v>2021</v>
      </c>
      <c r="BT35" s="78">
        <v>10170705.675307475</v>
      </c>
      <c r="BU35" s="78">
        <v>628429.69285927538</v>
      </c>
      <c r="BV35" s="105">
        <v>2462.0619561208032</v>
      </c>
      <c r="BW35" s="106">
        <v>1.3528448537278219</v>
      </c>
      <c r="BX35" s="78">
        <v>33005221.835333444</v>
      </c>
      <c r="BY35" s="100">
        <v>3.1834230005391199E-2</v>
      </c>
      <c r="BZ35" s="100">
        <v>2.6727480165542029E-2</v>
      </c>
      <c r="CA35" s="77">
        <v>2021</v>
      </c>
      <c r="CB35" s="78">
        <v>51967798.789619215</v>
      </c>
      <c r="CC35" s="78">
        <v>3007857.9521351205</v>
      </c>
      <c r="CD35" s="105">
        <v>2145.458601857214</v>
      </c>
      <c r="CE35" s="106">
        <v>2.7896662612095398</v>
      </c>
      <c r="CF35" s="78">
        <v>193722746.28716013</v>
      </c>
      <c r="CG35" s="100">
        <v>2.7470448859305201E-2</v>
      </c>
      <c r="CH35" s="101">
        <v>1.4142860775599968E-2</v>
      </c>
    </row>
    <row r="36" spans="1:87" ht="17.25" thickBot="1" x14ac:dyDescent="0.4">
      <c r="A36" s="92">
        <v>2022</v>
      </c>
      <c r="B36" s="74">
        <v>124019749.55516267</v>
      </c>
      <c r="C36" s="74">
        <v>9022754.5933823343</v>
      </c>
      <c r="D36" s="93">
        <v>2246.7355323222032</v>
      </c>
      <c r="E36" s="82">
        <v>1.9915000173337978</v>
      </c>
      <c r="F36" s="74">
        <v>366769475.04055113</v>
      </c>
      <c r="G36" s="91">
        <v>1.0034345311547719</v>
      </c>
      <c r="H36" s="91">
        <v>0.99867232165700692</v>
      </c>
      <c r="I36" s="75">
        <v>4.2809187984421619E-2</v>
      </c>
      <c r="J36" s="75">
        <v>2.9971409912956829E-2</v>
      </c>
      <c r="K36" s="76">
        <v>3.0040626857140498E-2</v>
      </c>
      <c r="L36" s="92">
        <v>2022</v>
      </c>
      <c r="M36" s="74">
        <v>113517487.1198764</v>
      </c>
      <c r="N36" s="74">
        <v>8689693.4616533667</v>
      </c>
      <c r="O36" s="90">
        <v>2206.1642857142861</v>
      </c>
      <c r="P36" s="91">
        <v>1.9613336726096156</v>
      </c>
      <c r="Q36" s="99">
        <v>430208639.76765227</v>
      </c>
      <c r="R36" s="91">
        <v>1.0029280704109671</v>
      </c>
      <c r="S36" s="91">
        <v>0.99886810295315021</v>
      </c>
      <c r="T36" s="100">
        <v>3.2078132495403235E-2</v>
      </c>
      <c r="U36" s="100">
        <v>2.2043367843601461E-2</v>
      </c>
      <c r="V36" s="101">
        <v>2.2083193530228137E-2</v>
      </c>
      <c r="W36" s="9"/>
      <c r="X36" s="8"/>
      <c r="Y36" s="8"/>
      <c r="Z36" s="8"/>
      <c r="AA36" s="8"/>
      <c r="AB36" s="8"/>
      <c r="AC36" s="8"/>
      <c r="AD36" s="8"/>
      <c r="AE36" s="9"/>
      <c r="AF36" s="146"/>
      <c r="AG36" s="65"/>
      <c r="AH36" s="66"/>
      <c r="AI36" s="67"/>
      <c r="AJ36" s="144"/>
      <c r="AK36" s="145"/>
      <c r="AL36" s="145"/>
      <c r="AM36" s="9"/>
      <c r="AN36" s="65"/>
      <c r="AO36" s="65"/>
      <c r="AP36" s="66"/>
      <c r="AQ36" s="67"/>
      <c r="AR36" s="65"/>
      <c r="AS36" s="68"/>
      <c r="AT36" s="68"/>
      <c r="AU36" s="9"/>
      <c r="AV36" s="65"/>
      <c r="AW36" s="65"/>
      <c r="AX36" s="66"/>
      <c r="AY36" s="67"/>
      <c r="AZ36" s="65"/>
      <c r="BA36" s="68"/>
      <c r="BB36" s="68"/>
      <c r="BC36" s="9"/>
      <c r="BD36" s="65"/>
      <c r="BE36" s="65"/>
      <c r="BF36" s="66"/>
      <c r="BG36" s="67"/>
      <c r="BH36" s="65"/>
      <c r="BI36" s="68"/>
      <c r="BJ36" s="68"/>
      <c r="BK36" s="9"/>
      <c r="BL36" s="65"/>
      <c r="BM36" s="65"/>
      <c r="BN36" s="66"/>
      <c r="BO36" s="67"/>
      <c r="BP36" s="65"/>
      <c r="BQ36" s="68"/>
      <c r="BR36" s="68"/>
      <c r="BS36" s="9"/>
      <c r="BT36" s="65"/>
      <c r="BU36" s="65"/>
      <c r="BV36" s="66"/>
      <c r="BW36" s="67"/>
      <c r="BX36" s="65"/>
      <c r="BY36" s="68"/>
      <c r="BZ36" s="68"/>
      <c r="CA36" s="9"/>
      <c r="CB36" s="65"/>
      <c r="CC36" s="65"/>
      <c r="CD36" s="66"/>
      <c r="CE36" s="67"/>
      <c r="CF36" s="65"/>
      <c r="CG36" s="68"/>
      <c r="CH36" s="68"/>
    </row>
    <row r="37" spans="1:87" s="25" customFormat="1" ht="15.75" thickBot="1" x14ac:dyDescent="0.3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</row>
    <row r="38" spans="1:87" ht="49.5" x14ac:dyDescent="0.25">
      <c r="A38" s="13" t="s">
        <v>1005</v>
      </c>
      <c r="B38" s="2" t="str">
        <f t="shared" ref="B38:K38" si="0">+B3</f>
        <v>PIB Real</v>
      </c>
      <c r="C38" s="2" t="str">
        <f t="shared" si="0"/>
        <v>Trabajadores</v>
      </c>
      <c r="D38" s="2" t="str">
        <f t="shared" si="0"/>
        <v xml:space="preserve">Horas Anuales </v>
      </c>
      <c r="E38" s="2" t="str">
        <f t="shared" si="0"/>
        <v>Ajuste Capital Humano</v>
      </c>
      <c r="F38" s="2" t="str">
        <f t="shared" si="0"/>
        <v>Stock Neto</v>
      </c>
      <c r="G38" s="2" t="str">
        <f t="shared" si="0"/>
        <v>Ajuste Uso Capital (CNP)</v>
      </c>
      <c r="H38" s="2" t="str">
        <f t="shared" si="0"/>
        <v>Ajuste Uso Capital DIPRES</v>
      </c>
      <c r="I38" s="2" t="str">
        <f t="shared" si="0"/>
        <v>Sin Ajustar</v>
      </c>
      <c r="J38" s="2" t="str">
        <f t="shared" si="0"/>
        <v>Ajuste K CNP</v>
      </c>
      <c r="K38" s="2" t="str">
        <f t="shared" si="0"/>
        <v>Ajuste K DIPRES</v>
      </c>
      <c r="L38" s="13" t="s">
        <v>1005</v>
      </c>
      <c r="M38" s="2" t="str">
        <f t="shared" ref="M38:V38" si="1">+M3</f>
        <v>PIB Real</v>
      </c>
      <c r="N38" s="2" t="str">
        <f t="shared" si="1"/>
        <v>Trabajadores</v>
      </c>
      <c r="O38" s="2" t="str">
        <f t="shared" si="1"/>
        <v xml:space="preserve">Horas Anuales </v>
      </c>
      <c r="P38" s="2" t="str">
        <f t="shared" si="1"/>
        <v>Ajuste Capital Humano</v>
      </c>
      <c r="Q38" s="2" t="str">
        <f t="shared" si="1"/>
        <v>Stock Neto</v>
      </c>
      <c r="R38" s="2" t="str">
        <f t="shared" si="1"/>
        <v>Ajuste Uso Capital (CNP)</v>
      </c>
      <c r="S38" s="2" t="str">
        <f t="shared" si="1"/>
        <v>Ajuste Uso Capital DIPRES</v>
      </c>
      <c r="T38" s="2" t="str">
        <f t="shared" si="1"/>
        <v>Sin Ajustar</v>
      </c>
      <c r="U38" s="2" t="str">
        <f t="shared" si="1"/>
        <v>Ajuste K CNP</v>
      </c>
      <c r="V38" s="2" t="str">
        <f t="shared" si="1"/>
        <v>Ajuste K DIPRES</v>
      </c>
      <c r="W38" s="13" t="s">
        <v>1005</v>
      </c>
      <c r="X38" s="94" t="str">
        <f t="shared" ref="X38:AD38" si="2">+X3</f>
        <v>PIB Real</v>
      </c>
      <c r="Y38" s="94" t="str">
        <f t="shared" si="2"/>
        <v>Trabajadores</v>
      </c>
      <c r="Z38" s="94" t="str">
        <f t="shared" si="2"/>
        <v>Horas Anuales</v>
      </c>
      <c r="AA38" s="94" t="str">
        <f t="shared" si="2"/>
        <v>Ajuste Capital Humano</v>
      </c>
      <c r="AB38" s="94" t="str">
        <f t="shared" si="2"/>
        <v>Stock Neto</v>
      </c>
      <c r="AC38" s="94" t="str">
        <f t="shared" si="2"/>
        <v>Sin Ajustar</v>
      </c>
      <c r="AD38" s="95" t="str">
        <f t="shared" si="2"/>
        <v>Ajuste K CNP</v>
      </c>
      <c r="AE38" s="2" t="s">
        <v>1005</v>
      </c>
      <c r="AF38" s="94" t="str">
        <f t="shared" ref="AF38:AL38" si="3">+AF3</f>
        <v>PIB Real</v>
      </c>
      <c r="AG38" s="94" t="str">
        <f t="shared" si="3"/>
        <v>Trabajadores</v>
      </c>
      <c r="AH38" s="94" t="str">
        <f t="shared" si="3"/>
        <v>Horas Anuales</v>
      </c>
      <c r="AI38" s="94" t="str">
        <f t="shared" si="3"/>
        <v>Ajuste Capital Humano</v>
      </c>
      <c r="AJ38" s="94" t="str">
        <f t="shared" si="3"/>
        <v>Stock Neto</v>
      </c>
      <c r="AK38" s="94" t="str">
        <f t="shared" si="3"/>
        <v>Sin Ajustar</v>
      </c>
      <c r="AL38" s="94" t="str">
        <f t="shared" si="3"/>
        <v>Ajuste K CNP</v>
      </c>
      <c r="AM38" s="13" t="s">
        <v>1005</v>
      </c>
      <c r="AN38" s="94" t="str">
        <f t="shared" ref="AN38:AT38" si="4">+AN3</f>
        <v>PIB Real</v>
      </c>
      <c r="AO38" s="94" t="str">
        <f t="shared" si="4"/>
        <v>Trabajadores</v>
      </c>
      <c r="AP38" s="94" t="str">
        <f t="shared" si="4"/>
        <v>Horas Anuales</v>
      </c>
      <c r="AQ38" s="94" t="str">
        <f t="shared" si="4"/>
        <v>Ajuste Capital Humano</v>
      </c>
      <c r="AR38" s="94" t="str">
        <f t="shared" si="4"/>
        <v>Stock Neto</v>
      </c>
      <c r="AS38" s="94" t="str">
        <f t="shared" si="4"/>
        <v>Sin Ajustar</v>
      </c>
      <c r="AT38" s="94" t="str">
        <f t="shared" si="4"/>
        <v>Ajuste K CNP</v>
      </c>
      <c r="AU38" s="13" t="s">
        <v>1005</v>
      </c>
      <c r="AV38" s="94" t="str">
        <f t="shared" ref="AV38:BB38" si="5">+AV3</f>
        <v>PIB Real</v>
      </c>
      <c r="AW38" s="94" t="str">
        <f t="shared" si="5"/>
        <v>Trabajadores</v>
      </c>
      <c r="AX38" s="94" t="str">
        <f t="shared" si="5"/>
        <v>Horas Anuales</v>
      </c>
      <c r="AY38" s="94" t="str">
        <f t="shared" si="5"/>
        <v>Ajuste Capital Humano</v>
      </c>
      <c r="AZ38" s="94" t="str">
        <f t="shared" si="5"/>
        <v>Stock Neto</v>
      </c>
      <c r="BA38" s="94" t="str">
        <f t="shared" si="5"/>
        <v>Sin Ajustar</v>
      </c>
      <c r="BB38" s="94" t="str">
        <f t="shared" si="5"/>
        <v>Ajuste K CNP</v>
      </c>
      <c r="BC38" s="13" t="s">
        <v>1005</v>
      </c>
      <c r="BD38" s="94" t="str">
        <f t="shared" ref="BD38:BJ38" si="6">+BD3</f>
        <v>PIB Real</v>
      </c>
      <c r="BE38" s="94" t="str">
        <f t="shared" si="6"/>
        <v>Trabajadores</v>
      </c>
      <c r="BF38" s="94" t="str">
        <f t="shared" si="6"/>
        <v>Horas Anuales</v>
      </c>
      <c r="BG38" s="94" t="str">
        <f t="shared" si="6"/>
        <v>Ajuste Capital Humano</v>
      </c>
      <c r="BH38" s="94" t="str">
        <f t="shared" si="6"/>
        <v>Stock Neto</v>
      </c>
      <c r="BI38" s="94" t="str">
        <f t="shared" si="6"/>
        <v>Sin Ajustar</v>
      </c>
      <c r="BJ38" s="94" t="str">
        <f t="shared" si="6"/>
        <v>Ajuste K CNP</v>
      </c>
      <c r="BK38" s="13" t="s">
        <v>1005</v>
      </c>
      <c r="BL38" s="94" t="str">
        <f t="shared" ref="BL38:BR38" si="7">+BL3</f>
        <v>PIB Real</v>
      </c>
      <c r="BM38" s="94" t="str">
        <f t="shared" si="7"/>
        <v>Trabajadores</v>
      </c>
      <c r="BN38" s="94" t="str">
        <f t="shared" si="7"/>
        <v>Horas Anuales</v>
      </c>
      <c r="BO38" s="94" t="str">
        <f t="shared" si="7"/>
        <v>Ajuste Capital Humano</v>
      </c>
      <c r="BP38" s="94" t="str">
        <f t="shared" si="7"/>
        <v>Stock Neto</v>
      </c>
      <c r="BQ38" s="94" t="str">
        <f t="shared" si="7"/>
        <v>Sin Ajustar</v>
      </c>
      <c r="BR38" s="94" t="str">
        <f t="shared" si="7"/>
        <v>Ajuste K CNP</v>
      </c>
      <c r="BS38" s="13" t="s">
        <v>1005</v>
      </c>
      <c r="BT38" s="94" t="str">
        <f t="shared" ref="BT38:BZ38" si="8">+BT3</f>
        <v>PIB Real</v>
      </c>
      <c r="BU38" s="94" t="str">
        <f t="shared" si="8"/>
        <v>Trabajadores</v>
      </c>
      <c r="BV38" s="94" t="str">
        <f t="shared" si="8"/>
        <v>Horas Anuales</v>
      </c>
      <c r="BW38" s="94" t="str">
        <f t="shared" si="8"/>
        <v>Ajuste Capital Humano</v>
      </c>
      <c r="BX38" s="94" t="str">
        <f t="shared" si="8"/>
        <v>Stock Neto</v>
      </c>
      <c r="BY38" s="94" t="str">
        <f t="shared" si="8"/>
        <v>Sin Ajustar</v>
      </c>
      <c r="BZ38" s="94" t="str">
        <f t="shared" si="8"/>
        <v>Ajuste K CNP</v>
      </c>
      <c r="CA38" s="13" t="s">
        <v>1005</v>
      </c>
      <c r="CB38" s="94" t="str">
        <f t="shared" ref="CB38:CH38" si="9">+CB3</f>
        <v>PIB Real</v>
      </c>
      <c r="CC38" s="94" t="str">
        <f t="shared" si="9"/>
        <v>Trabajadores</v>
      </c>
      <c r="CD38" s="94" t="str">
        <f t="shared" si="9"/>
        <v>Horas Anuales</v>
      </c>
      <c r="CE38" s="94" t="str">
        <f t="shared" si="9"/>
        <v>Ajuste Capital Humano</v>
      </c>
      <c r="CF38" s="94" t="str">
        <f t="shared" si="9"/>
        <v>Stock Neto</v>
      </c>
      <c r="CG38" s="94" t="str">
        <f t="shared" si="9"/>
        <v>Sin Ajustar</v>
      </c>
      <c r="CH38" s="95" t="str">
        <f t="shared" si="9"/>
        <v>Ajuste K CNP</v>
      </c>
    </row>
    <row r="39" spans="1:87" ht="16.5" x14ac:dyDescent="0.35">
      <c r="A39" s="72" t="s">
        <v>1006</v>
      </c>
      <c r="B39" s="79">
        <f t="shared" ref="B39:K39" si="10">+((B9/B4)^(1/5))-1</f>
        <v>7.9161678532487567E-2</v>
      </c>
      <c r="C39" s="79">
        <f t="shared" si="10"/>
        <v>2.8647763680935467E-2</v>
      </c>
      <c r="D39" s="79">
        <f t="shared" si="10"/>
        <v>-7.8488427336281807E-3</v>
      </c>
      <c r="E39" s="79">
        <f>+((E9/E4)^(1/5))-1</f>
        <v>7.3093306802485269E-3</v>
      </c>
      <c r="F39" s="79">
        <f t="shared" si="10"/>
        <v>5.13966771636023E-2</v>
      </c>
      <c r="G39" s="79">
        <f t="shared" si="10"/>
        <v>3.4852282343571517E-3</v>
      </c>
      <c r="H39" s="79">
        <f>+((H9/H4)^(1/5))-1</f>
        <v>-9.1427538619685E-3</v>
      </c>
      <c r="I39" s="79">
        <f t="shared" si="10"/>
        <v>4.2260006526176008E-2</v>
      </c>
      <c r="J39" s="79">
        <f t="shared" si="10"/>
        <v>3.6607173168780038E-2</v>
      </c>
      <c r="K39" s="79">
        <f t="shared" si="10"/>
        <v>4.2992314935621945E-2</v>
      </c>
      <c r="L39" s="72" t="s">
        <v>1006</v>
      </c>
      <c r="M39" s="79">
        <f t="shared" ref="M39:V39" si="11">+((M9/M4)^(0.2))-1</f>
        <v>7.9161686298882428E-2</v>
      </c>
      <c r="N39" s="79">
        <f t="shared" si="11"/>
        <v>2.9690357724136307E-2</v>
      </c>
      <c r="O39" s="79">
        <f t="shared" si="11"/>
        <v>-7.5210475751622541E-3</v>
      </c>
      <c r="P39" s="79">
        <f t="shared" si="11"/>
        <v>6.4474975466137785E-3</v>
      </c>
      <c r="Q39" s="79">
        <f t="shared" si="11"/>
        <v>5.13966771636023E-2</v>
      </c>
      <c r="R39" s="79">
        <f t="shared" si="11"/>
        <v>3.7818313869937281E-3</v>
      </c>
      <c r="S39" s="79">
        <f t="shared" si="11"/>
        <v>-9.905017359239543E-3</v>
      </c>
      <c r="T39" s="79">
        <f t="shared" si="11"/>
        <v>4.2720394680439533E-2</v>
      </c>
      <c r="U39" s="79">
        <f t="shared" si="11"/>
        <v>3.726396813530175E-2</v>
      </c>
      <c r="V39" s="79">
        <f t="shared" si="11"/>
        <v>4.3620476019446963E-2</v>
      </c>
      <c r="W39" s="72" t="s">
        <v>1006</v>
      </c>
      <c r="X39" s="79">
        <f t="shared" ref="X39:AD39" si="12">+((X9/X4)^(0.2))-1</f>
        <v>6.6816543391854388E-2</v>
      </c>
      <c r="Y39" s="79">
        <f t="shared" si="12"/>
        <v>-8.8689815663933746E-3</v>
      </c>
      <c r="Z39" s="79">
        <f t="shared" si="12"/>
        <v>-1.1776357906705281E-2</v>
      </c>
      <c r="AA39" s="79">
        <f t="shared" si="12"/>
        <v>-8.5248507899282622E-4</v>
      </c>
      <c r="AB39" s="79">
        <f t="shared" si="12"/>
        <v>5.13966771636023E-2</v>
      </c>
      <c r="AC39" s="79">
        <f t="shared" si="12"/>
        <v>5.8744865321813888E-2</v>
      </c>
      <c r="AD39" s="81">
        <f t="shared" si="12"/>
        <v>5.7688585108865098E-2</v>
      </c>
      <c r="AE39" s="5" t="s">
        <v>1006</v>
      </c>
      <c r="AF39" s="79">
        <f t="shared" ref="AF39:AL39" si="13">+((AF9/AF4)^(0.2))-1</f>
        <v>5.6551244458584948E-2</v>
      </c>
      <c r="AG39" s="79">
        <f t="shared" si="13"/>
        <v>-2.7295982447442912E-2</v>
      </c>
      <c r="AH39" s="79">
        <f t="shared" si="13"/>
        <v>-2.0653574062570179E-3</v>
      </c>
      <c r="AI39" s="79">
        <f t="shared" si="13"/>
        <v>3.7318729980828413E-2</v>
      </c>
      <c r="AJ39" s="79">
        <f t="shared" si="13"/>
        <v>5.13966771636023E-2</v>
      </c>
      <c r="AK39" s="79">
        <f t="shared" si="13"/>
        <v>2.3531558459328972E-2</v>
      </c>
      <c r="AL39" s="79">
        <f t="shared" si="13"/>
        <v>1.4942473325513017E-2</v>
      </c>
      <c r="AM39" s="72" t="s">
        <v>1006</v>
      </c>
      <c r="AN39" s="79">
        <f t="shared" ref="AN39:AT39" si="14">+((AN9/AN4)^(0.2))-1</f>
        <v>7.0956310575490011E-2</v>
      </c>
      <c r="AO39" s="79">
        <f t="shared" si="14"/>
        <v>2.6421241139778173E-2</v>
      </c>
      <c r="AP39" s="79">
        <f t="shared" si="14"/>
        <v>-4.7724985311752288E-3</v>
      </c>
      <c r="AQ39" s="79">
        <f t="shared" si="14"/>
        <v>-1.355171172535341E-2</v>
      </c>
      <c r="AR39" s="79">
        <f t="shared" si="14"/>
        <v>5.13966771636023E-2</v>
      </c>
      <c r="AS39" s="79">
        <f t="shared" si="14"/>
        <v>3.0713063417079134E-2</v>
      </c>
      <c r="AT39" s="79">
        <f t="shared" si="14"/>
        <v>3.418944894743392E-2</v>
      </c>
      <c r="AU39" s="72" t="s">
        <v>1006</v>
      </c>
      <c r="AV39" s="79">
        <f t="shared" ref="AV39:BB39" si="15">+((AV9/AV4)^(0.2))-1</f>
        <v>0.14187888719473407</v>
      </c>
      <c r="AW39" s="79">
        <f t="shared" si="15"/>
        <v>7.0024454194890229E-2</v>
      </c>
      <c r="AX39" s="79">
        <f t="shared" si="15"/>
        <v>-1.9446694973105028E-2</v>
      </c>
      <c r="AY39" s="79">
        <f t="shared" si="15"/>
        <v>-3.8744004227107665E-2</v>
      </c>
      <c r="AZ39" s="79">
        <f t="shared" si="15"/>
        <v>5.13966771636023E-2</v>
      </c>
      <c r="BA39" s="79">
        <f t="shared" si="15"/>
        <v>8.6577809597477629E-2</v>
      </c>
      <c r="BB39" s="79">
        <f t="shared" si="15"/>
        <v>9.3315644925022756E-2</v>
      </c>
      <c r="BC39" s="72" t="s">
        <v>1006</v>
      </c>
      <c r="BD39" s="79">
        <f t="shared" ref="BD39:BJ39" si="16">+((BD9/BD4)^(0.2))-1</f>
        <v>8.4876565307715923E-2</v>
      </c>
      <c r="BE39" s="79">
        <f t="shared" si="16"/>
        <v>6.2423644200879869E-2</v>
      </c>
      <c r="BF39" s="79">
        <f t="shared" si="16"/>
        <v>-5.1235842183534608E-3</v>
      </c>
      <c r="BG39" s="79">
        <f t="shared" si="16"/>
        <v>5.0556345014727277E-3</v>
      </c>
      <c r="BH39" s="79">
        <f t="shared" si="16"/>
        <v>5.13966771636023E-2</v>
      </c>
      <c r="BI39" s="79">
        <f t="shared" si="16"/>
        <v>2.9823103060808709E-2</v>
      </c>
      <c r="BJ39" s="79">
        <f t="shared" si="16"/>
        <v>2.5461864745658591E-2</v>
      </c>
      <c r="BK39" s="72" t="s">
        <v>1006</v>
      </c>
      <c r="BL39" s="79">
        <f t="shared" ref="BL39:BR39" si="17">+((BL9/BL4)^(0.2))-1</f>
        <v>0.1065046981815656</v>
      </c>
      <c r="BM39" s="79">
        <f t="shared" si="17"/>
        <v>3.9022172298490476E-2</v>
      </c>
      <c r="BN39" s="79">
        <f t="shared" si="17"/>
        <v>-8.5667423182312907E-3</v>
      </c>
      <c r="BO39" s="79">
        <f t="shared" si="17"/>
        <v>-1.6572017214234736E-3</v>
      </c>
      <c r="BP39" s="79">
        <f t="shared" si="17"/>
        <v>5.13966771636023E-2</v>
      </c>
      <c r="BQ39" s="79">
        <f t="shared" si="17"/>
        <v>6.8237506550947291E-2</v>
      </c>
      <c r="BR39" s="79">
        <f t="shared" si="17"/>
        <v>6.8442192181812134E-2</v>
      </c>
      <c r="BS39" s="72" t="s">
        <v>1006</v>
      </c>
      <c r="BT39" s="79">
        <f t="shared" ref="BT39:BZ39" si="18">+((BT9/BT4)^(0.2))-1</f>
        <v>0.10217139737179504</v>
      </c>
      <c r="BU39" s="79">
        <f t="shared" si="18"/>
        <v>4.0123822715109725E-2</v>
      </c>
      <c r="BV39" s="79">
        <f t="shared" si="18"/>
        <v>5.1324260520335674E-3</v>
      </c>
      <c r="BW39" s="79">
        <f t="shared" si="18"/>
        <v>2.4196355072188203E-2</v>
      </c>
      <c r="BX39" s="79">
        <f t="shared" si="18"/>
        <v>5.13966771636023E-2</v>
      </c>
      <c r="BY39" s="79">
        <f t="shared" si="18"/>
        <v>5.1799396468085179E-2</v>
      </c>
      <c r="BZ39" s="79">
        <f t="shared" si="18"/>
        <v>3.5463246722027941E-2</v>
      </c>
      <c r="CA39" s="72" t="s">
        <v>1006</v>
      </c>
      <c r="CB39" s="79">
        <f t="shared" ref="CB39:CH39" si="19">+((CB9/CB4)^(0.2))-1</f>
        <v>5.5451795604773979E-2</v>
      </c>
      <c r="CC39" s="79">
        <f t="shared" si="19"/>
        <v>3.4453707754513285E-2</v>
      </c>
      <c r="CD39" s="79">
        <f t="shared" si="19"/>
        <v>-8.6513836757908802E-3</v>
      </c>
      <c r="CE39" s="79">
        <f t="shared" si="19"/>
        <v>2.2937669447447018E-3</v>
      </c>
      <c r="CF39" s="79">
        <f t="shared" si="19"/>
        <v>5.13966771636023E-2</v>
      </c>
      <c r="CG39" s="79">
        <f t="shared" si="19"/>
        <v>2.0259719021883615E-2</v>
      </c>
      <c r="CH39" s="81">
        <f t="shared" si="19"/>
        <v>1.7396421205384316E-2</v>
      </c>
    </row>
    <row r="40" spans="1:87" ht="16.5" x14ac:dyDescent="0.35">
      <c r="A40" s="72" t="s">
        <v>1007</v>
      </c>
      <c r="B40" s="79">
        <f t="shared" ref="B40:K40" si="20">+((B14/B9)^(1/5))-1</f>
        <v>4.4743306161725283E-2</v>
      </c>
      <c r="C40" s="79">
        <f t="shared" si="20"/>
        <v>1.3042459325468325E-2</v>
      </c>
      <c r="D40" s="79">
        <f t="shared" si="20"/>
        <v>-3.0873281976740996E-3</v>
      </c>
      <c r="E40" s="79">
        <f t="shared" si="20"/>
        <v>7.0494990923930523E-3</v>
      </c>
      <c r="F40" s="79">
        <f t="shared" si="20"/>
        <v>5.8153167224887392E-2</v>
      </c>
      <c r="G40" s="79">
        <f t="shared" si="20"/>
        <v>-5.5839071538131835E-3</v>
      </c>
      <c r="H40" s="79">
        <f t="shared" si="20"/>
        <v>-4.7884293071653872E-3</v>
      </c>
      <c r="I40" s="79">
        <f t="shared" si="20"/>
        <v>1.1344064127875031E-2</v>
      </c>
      <c r="J40" s="79">
        <f t="shared" si="20"/>
        <v>1.0430996886234833E-2</v>
      </c>
      <c r="K40" s="79">
        <f t="shared" si="20"/>
        <v>1.0039290232563891E-2</v>
      </c>
      <c r="L40" s="72" t="s">
        <v>1007</v>
      </c>
      <c r="M40" s="79">
        <f t="shared" ref="M40:V40" si="21">+((M14/M9)^(0.2))-1</f>
        <v>4.2661621433332853E-2</v>
      </c>
      <c r="N40" s="79">
        <f t="shared" si="21"/>
        <v>1.3094283105079985E-2</v>
      </c>
      <c r="O40" s="79">
        <f t="shared" si="21"/>
        <v>1.1367138649953645E-3</v>
      </c>
      <c r="P40" s="79">
        <f t="shared" si="21"/>
        <v>6.3954519539233257E-3</v>
      </c>
      <c r="Q40" s="79">
        <f t="shared" si="21"/>
        <v>5.6237901265905776E-2</v>
      </c>
      <c r="R40" s="79">
        <f t="shared" si="21"/>
        <v>-6.0601220089029351E-3</v>
      </c>
      <c r="S40" s="79">
        <f t="shared" si="21"/>
        <v>-5.2343850787840429E-3</v>
      </c>
      <c r="T40" s="79">
        <f t="shared" si="21"/>
        <v>9.6245569830650801E-3</v>
      </c>
      <c r="U40" s="79">
        <f t="shared" si="21"/>
        <v>8.7836730672710139E-3</v>
      </c>
      <c r="V40" s="79">
        <f t="shared" si="21"/>
        <v>8.41095618104859E-3</v>
      </c>
      <c r="W40" s="72" t="s">
        <v>1007</v>
      </c>
      <c r="X40" s="79">
        <f t="shared" ref="X40:AD40" si="22">+((X14/X9)^(0.2))-1</f>
        <v>3.6419005800495619E-2</v>
      </c>
      <c r="Y40" s="79">
        <f t="shared" si="22"/>
        <v>-1.0601945699463489E-2</v>
      </c>
      <c r="Z40" s="79">
        <f t="shared" si="22"/>
        <v>-5.5132232344090593E-4</v>
      </c>
      <c r="AA40" s="79">
        <f t="shared" si="22"/>
        <v>-1.073286434429721E-3</v>
      </c>
      <c r="AB40" s="79">
        <f t="shared" si="22"/>
        <v>3.3052375478590745E-2</v>
      </c>
      <c r="AC40" s="79">
        <f t="shared" si="22"/>
        <v>2.9929511042132706E-2</v>
      </c>
      <c r="AD40" s="81">
        <f t="shared" si="22"/>
        <v>3.3102184456702766E-2</v>
      </c>
      <c r="AE40" s="5" t="s">
        <v>1007</v>
      </c>
      <c r="AF40" s="79">
        <f t="shared" ref="AF40:AL40" si="23">+((AF14/AF9)^(0.2))-1</f>
        <v>9.5842978522633571E-2</v>
      </c>
      <c r="AG40" s="79">
        <f t="shared" si="23"/>
        <v>9.7112606343165986E-3</v>
      </c>
      <c r="AH40" s="79">
        <f t="shared" si="23"/>
        <v>7.1543279273076354E-3</v>
      </c>
      <c r="AI40" s="79">
        <f t="shared" si="23"/>
        <v>1.9106681104217316E-2</v>
      </c>
      <c r="AJ40" s="79">
        <f t="shared" si="23"/>
        <v>7.9299050230315027E-2</v>
      </c>
      <c r="AK40" s="79">
        <f t="shared" si="23"/>
        <v>2.9323068341831293E-2</v>
      </c>
      <c r="AL40" s="79">
        <f t="shared" si="23"/>
        <v>2.4852079623387313E-2</v>
      </c>
      <c r="AM40" s="72" t="s">
        <v>1007</v>
      </c>
      <c r="AN40" s="79">
        <f t="shared" ref="AN40:AT40" si="24">+((AN14/AN9)^(0.2))-1</f>
        <v>2.6283676227814912E-2</v>
      </c>
      <c r="AO40" s="79">
        <f t="shared" si="24"/>
        <v>-1.7095448392178247E-2</v>
      </c>
      <c r="AP40" s="79">
        <f t="shared" si="24"/>
        <v>4.8236649550355004E-3</v>
      </c>
      <c r="AQ40" s="79">
        <f t="shared" si="24"/>
        <v>-1.1248341346510093E-2</v>
      </c>
      <c r="AR40" s="79">
        <f t="shared" si="24"/>
        <v>5.3211839020891105E-2</v>
      </c>
      <c r="AS40" s="79">
        <f t="shared" si="24"/>
        <v>4.5289841065043746E-4</v>
      </c>
      <c r="AT40" s="79">
        <f t="shared" si="24"/>
        <v>8.71485466119859E-3</v>
      </c>
      <c r="AU40" s="72" t="s">
        <v>1007</v>
      </c>
      <c r="AV40" s="79">
        <f t="shared" ref="AV40:BB40" si="25">+((AV14/AV9)^(0.2))-1</f>
        <v>9.4428057429778445E-3</v>
      </c>
      <c r="AW40" s="79">
        <f t="shared" si="25"/>
        <v>-3.5384108677002812E-2</v>
      </c>
      <c r="AX40" s="79">
        <f t="shared" si="25"/>
        <v>1.3077449799888674E-2</v>
      </c>
      <c r="AY40" s="79">
        <f t="shared" si="25"/>
        <v>-2.6021492187462636E-2</v>
      </c>
      <c r="AZ40" s="79">
        <f t="shared" si="25"/>
        <v>5.6277349650813324E-2</v>
      </c>
      <c r="BA40" s="79">
        <f t="shared" si="25"/>
        <v>-2.7088451397606961E-2</v>
      </c>
      <c r="BB40" s="79">
        <f t="shared" si="25"/>
        <v>-1.657846601056312E-2</v>
      </c>
      <c r="BC40" s="72" t="s">
        <v>1007</v>
      </c>
      <c r="BD40" s="79">
        <f t="shared" ref="BD40:BJ40" si="26">+((BD14/BD9)^(0.2))-1</f>
        <v>5.919634741574642E-3</v>
      </c>
      <c r="BE40" s="79">
        <f t="shared" si="26"/>
        <v>4.9578562971392959E-3</v>
      </c>
      <c r="BF40" s="79">
        <f t="shared" si="26"/>
        <v>6.0348397770668694E-3</v>
      </c>
      <c r="BG40" s="79">
        <f t="shared" si="26"/>
        <v>3.0253669774586989E-3</v>
      </c>
      <c r="BH40" s="79">
        <f t="shared" si="26"/>
        <v>1.9118266062803535E-2</v>
      </c>
      <c r="BI40" s="79">
        <f t="shared" si="26"/>
        <v>-1.0034011338075022E-2</v>
      </c>
      <c r="BJ40" s="79">
        <f t="shared" si="26"/>
        <v>-7.3457819115925194E-3</v>
      </c>
      <c r="BK40" s="72" t="s">
        <v>1007</v>
      </c>
      <c r="BL40" s="79">
        <f t="shared" ref="BL40:BR40" si="27">+((BL14/BL9)^(0.2))-1</f>
        <v>3.3243115513227783E-2</v>
      </c>
      <c r="BM40" s="79">
        <f t="shared" si="27"/>
        <v>2.010470942074738E-2</v>
      </c>
      <c r="BN40" s="79">
        <f t="shared" si="27"/>
        <v>-1.9284775162544676E-3</v>
      </c>
      <c r="BO40" s="79">
        <f t="shared" si="27"/>
        <v>-2.569136623667978E-4</v>
      </c>
      <c r="BP40" s="79">
        <f t="shared" si="27"/>
        <v>0.13150674678339414</v>
      </c>
      <c r="BQ40" s="79">
        <f t="shared" si="27"/>
        <v>-1.3683255538062378E-2</v>
      </c>
      <c r="BR40" s="79">
        <f t="shared" si="27"/>
        <v>-1.1877846864342678E-2</v>
      </c>
      <c r="BS40" s="72" t="s">
        <v>1007</v>
      </c>
      <c r="BT40" s="79">
        <f t="shared" ref="BT40:BZ40" si="28">+((BT14/BT9)^(0.2))-1</f>
        <v>8.9167369573897481E-2</v>
      </c>
      <c r="BU40" s="79">
        <f t="shared" si="28"/>
        <v>2.0704487240926772E-2</v>
      </c>
      <c r="BV40" s="79">
        <f t="shared" si="28"/>
        <v>7.6403008031491471E-3</v>
      </c>
      <c r="BW40" s="79">
        <f t="shared" si="28"/>
        <v>1.4370964459896385E-2</v>
      </c>
      <c r="BX40" s="79">
        <f t="shared" si="28"/>
        <v>8.9020446671375097E-2</v>
      </c>
      <c r="BY40" s="79">
        <f t="shared" si="28"/>
        <v>3.4447779531329381E-2</v>
      </c>
      <c r="BZ40" s="79">
        <f t="shared" si="28"/>
        <v>2.8335448378457695E-2</v>
      </c>
      <c r="CA40" s="72" t="s">
        <v>1007</v>
      </c>
      <c r="CB40" s="79">
        <f t="shared" ref="CB40:CH40" si="29">+((CB14/CB9)^(0.2))-1</f>
        <v>4.9829219359587729E-2</v>
      </c>
      <c r="CC40" s="79">
        <f t="shared" si="29"/>
        <v>3.4081670915106832E-2</v>
      </c>
      <c r="CD40" s="79">
        <f t="shared" si="29"/>
        <v>3.4663249681043951E-5</v>
      </c>
      <c r="CE40" s="79">
        <f t="shared" si="29"/>
        <v>3.7091302619296496E-3</v>
      </c>
      <c r="CF40" s="79">
        <f t="shared" si="29"/>
        <v>5.1891268401305979E-2</v>
      </c>
      <c r="CG40" s="79">
        <f t="shared" si="29"/>
        <v>9.1562804654850005E-3</v>
      </c>
      <c r="CH40" s="81">
        <f t="shared" si="29"/>
        <v>8.8747865398923764E-3</v>
      </c>
    </row>
    <row r="41" spans="1:87" ht="16.5" x14ac:dyDescent="0.35">
      <c r="A41" s="72" t="s">
        <v>1008</v>
      </c>
      <c r="B41" s="79">
        <f t="shared" ref="B41:K41" si="30">+((B19/B14)^(1/5))-1</f>
        <v>4.4504161183834157E-2</v>
      </c>
      <c r="C41" s="79">
        <f t="shared" si="30"/>
        <v>2.7662611614257981E-2</v>
      </c>
      <c r="D41" s="79">
        <f t="shared" si="30"/>
        <v>-7.7365225544826499E-3</v>
      </c>
      <c r="E41" s="79">
        <f t="shared" si="30"/>
        <v>6.7897928454663248E-3</v>
      </c>
      <c r="F41" s="79">
        <f t="shared" si="30"/>
        <v>4.565879435607556E-2</v>
      </c>
      <c r="G41" s="79">
        <f t="shared" si="30"/>
        <v>-3.4509324565623611E-3</v>
      </c>
      <c r="H41" s="79">
        <f t="shared" si="30"/>
        <v>1.0390382296803224E-3</v>
      </c>
      <c r="I41" s="79">
        <f t="shared" si="30"/>
        <v>1.1908336111481121E-2</v>
      </c>
      <c r="J41" s="79">
        <f t="shared" si="30"/>
        <v>1.0079093866575572E-2</v>
      </c>
      <c r="K41" s="79">
        <f t="shared" si="30"/>
        <v>7.8797020744498791E-3</v>
      </c>
      <c r="L41" s="72" t="s">
        <v>1008</v>
      </c>
      <c r="M41" s="79">
        <f t="shared" ref="M41:V41" si="31">+((M19/M14)^(0.2))-1</f>
        <v>5.0028892285685522E-2</v>
      </c>
      <c r="N41" s="79">
        <f t="shared" si="31"/>
        <v>2.6521432453529226E-2</v>
      </c>
      <c r="O41" s="79">
        <f t="shared" si="31"/>
        <v>-1.5053617561523125E-2</v>
      </c>
      <c r="P41" s="79">
        <f t="shared" si="31"/>
        <v>6.3432993277996452E-3</v>
      </c>
      <c r="Q41" s="79">
        <f t="shared" si="31"/>
        <v>4.175921680057737E-2</v>
      </c>
      <c r="R41" s="79">
        <f t="shared" si="31"/>
        <v>-3.8602020859205277E-3</v>
      </c>
      <c r="S41" s="79">
        <f t="shared" si="31"/>
        <v>1.0988487026371008E-3</v>
      </c>
      <c r="T41" s="79">
        <f t="shared" si="31"/>
        <v>2.4805715261561945E-2</v>
      </c>
      <c r="U41" s="79">
        <f t="shared" si="31"/>
        <v>2.2974694700452103E-2</v>
      </c>
      <c r="V41" s="79">
        <f t="shared" si="31"/>
        <v>2.071658719562719E-2</v>
      </c>
      <c r="W41" s="72" t="s">
        <v>1008</v>
      </c>
      <c r="X41" s="79">
        <f t="shared" ref="X41:AD41" si="32">+((X19/X14)^(0.2))-1</f>
        <v>7.5183174968839639E-2</v>
      </c>
      <c r="Y41" s="79">
        <f t="shared" si="32"/>
        <v>1.4436200965518342E-2</v>
      </c>
      <c r="Z41" s="79">
        <f t="shared" si="32"/>
        <v>-1.7568380490406765E-2</v>
      </c>
      <c r="AA41" s="79">
        <f t="shared" si="32"/>
        <v>-1.2942772078875509E-3</v>
      </c>
      <c r="AB41" s="79">
        <f t="shared" si="32"/>
        <v>3.0667812113234882E-2</v>
      </c>
      <c r="AC41" s="79">
        <f t="shared" si="32"/>
        <v>6.4433984585586357E-2</v>
      </c>
      <c r="AD41" s="81">
        <f t="shared" si="32"/>
        <v>6.6910753185948524E-2</v>
      </c>
      <c r="AE41" s="5" t="s">
        <v>1008</v>
      </c>
      <c r="AF41" s="79">
        <f t="shared" ref="AF41:AL41" si="33">+((AF19/AF14)^(0.2))-1</f>
        <v>-3.1854396685507824E-3</v>
      </c>
      <c r="AG41" s="79">
        <f t="shared" si="33"/>
        <v>9.2796527663775441E-2</v>
      </c>
      <c r="AH41" s="79">
        <f t="shared" si="33"/>
        <v>-5.4993003884399316E-3</v>
      </c>
      <c r="AI41" s="79">
        <f t="shared" si="33"/>
        <v>1.2143262010675393E-3</v>
      </c>
      <c r="AJ41" s="79">
        <f t="shared" si="33"/>
        <v>8.2968210044970903E-2</v>
      </c>
      <c r="AK41" s="79">
        <f t="shared" si="33"/>
        <v>-8.0298137936642422E-2</v>
      </c>
      <c r="AL41" s="79">
        <f t="shared" si="33"/>
        <v>-8.055481443346757E-2</v>
      </c>
      <c r="AM41" s="72" t="s">
        <v>1008</v>
      </c>
      <c r="AN41" s="79">
        <f t="shared" ref="AN41:AT41" si="34">+((AN19/AN14)^(0.2))-1</f>
        <v>2.8640723819464808E-2</v>
      </c>
      <c r="AO41" s="79">
        <f t="shared" si="34"/>
        <v>1.1173315449693577E-2</v>
      </c>
      <c r="AP41" s="79">
        <f t="shared" si="34"/>
        <v>-1.5706037008149876E-2</v>
      </c>
      <c r="AQ41" s="79">
        <f t="shared" si="34"/>
        <v>-8.9394657211664397E-3</v>
      </c>
      <c r="AR41" s="79">
        <f t="shared" si="34"/>
        <v>5.0500723549043114E-2</v>
      </c>
      <c r="AS41" s="79">
        <f t="shared" si="34"/>
        <v>1.1062925525915368E-3</v>
      </c>
      <c r="AT41" s="79">
        <f t="shared" si="34"/>
        <v>7.0943153657385682E-3</v>
      </c>
      <c r="AU41" s="72" t="s">
        <v>1008</v>
      </c>
      <c r="AV41" s="79">
        <f t="shared" ref="AV41:BB41" si="35">+((AV19/AV14)^(0.2))-1</f>
        <v>3.0418866866454009E-2</v>
      </c>
      <c r="AW41" s="79">
        <f t="shared" si="35"/>
        <v>-3.7373574779746455E-2</v>
      </c>
      <c r="AX41" s="79">
        <f t="shared" si="35"/>
        <v>-1.5386648328260422E-2</v>
      </c>
      <c r="AY41" s="79">
        <f t="shared" si="35"/>
        <v>-1.3130589795163794E-2</v>
      </c>
      <c r="AZ41" s="79">
        <f t="shared" si="35"/>
        <v>4.052368336314105E-2</v>
      </c>
      <c r="BA41" s="79">
        <f t="shared" si="35"/>
        <v>1.1773686388139915E-2</v>
      </c>
      <c r="BB41" s="79">
        <f t="shared" si="35"/>
        <v>1.7881046936763623E-2</v>
      </c>
      <c r="BC41" s="72" t="s">
        <v>1008</v>
      </c>
      <c r="BD41" s="79">
        <f t="shared" ref="BD41:BJ41" si="36">+((BD19/BD14)^(0.2))-1</f>
        <v>4.2764435619826457E-2</v>
      </c>
      <c r="BE41" s="79">
        <f t="shared" si="36"/>
        <v>4.966481856404692E-2</v>
      </c>
      <c r="BF41" s="79">
        <f t="shared" si="36"/>
        <v>-1.3121804393511738E-2</v>
      </c>
      <c r="BG41" s="79">
        <f t="shared" si="36"/>
        <v>9.9948580078779159E-4</v>
      </c>
      <c r="BH41" s="79">
        <f t="shared" si="36"/>
        <v>1.7043522521369425E-2</v>
      </c>
      <c r="BI41" s="79">
        <f t="shared" si="36"/>
        <v>1.8347612657395818E-2</v>
      </c>
      <c r="BJ41" s="79">
        <f t="shared" si="36"/>
        <v>2.0454722514956503E-2</v>
      </c>
      <c r="BK41" s="72" t="s">
        <v>1008</v>
      </c>
      <c r="BL41" s="79">
        <f t="shared" ref="BL41:BR41" si="37">+((BL19/BL14)^(0.2))-1</f>
        <v>5.7962635826959819E-2</v>
      </c>
      <c r="BM41" s="79">
        <f t="shared" si="37"/>
        <v>3.6275883058856984E-2</v>
      </c>
      <c r="BN41" s="79">
        <f t="shared" si="37"/>
        <v>-1.7049112520023169E-2</v>
      </c>
      <c r="BO41" s="79">
        <f t="shared" si="37"/>
        <v>1.1449843837998408E-3</v>
      </c>
      <c r="BP41" s="79">
        <f t="shared" si="37"/>
        <v>4.7798966746540605E-2</v>
      </c>
      <c r="BQ41" s="79">
        <f t="shared" si="37"/>
        <v>3.0742102000058447E-2</v>
      </c>
      <c r="BR41" s="79">
        <f t="shared" si="37"/>
        <v>3.0957457814082101E-2</v>
      </c>
      <c r="BS41" s="72" t="s">
        <v>1008</v>
      </c>
      <c r="BT41" s="79">
        <f t="shared" ref="BT41:BZ41" si="38">+((BT19/BT14)^(0.2))-1</f>
        <v>6.7468331947015514E-2</v>
      </c>
      <c r="BU41" s="79">
        <f t="shared" si="38"/>
        <v>2.8283984066659107E-2</v>
      </c>
      <c r="BV41" s="79">
        <f t="shared" si="38"/>
        <v>-1.5609616825359329E-2</v>
      </c>
      <c r="BW41" s="79">
        <f t="shared" si="38"/>
        <v>4.6396214916106793E-3</v>
      </c>
      <c r="BX41" s="79">
        <f t="shared" si="38"/>
        <v>0.10955960898197037</v>
      </c>
      <c r="BY41" s="79">
        <f t="shared" si="38"/>
        <v>1.5611902593104743E-2</v>
      </c>
      <c r="BZ41" s="79">
        <f t="shared" si="38"/>
        <v>1.4449387533030489E-2</v>
      </c>
      <c r="CA41" s="72" t="s">
        <v>1008</v>
      </c>
      <c r="CB41" s="79">
        <f t="shared" ref="CB41:CH41" si="39">+((CB19/CB14)^(0.2))-1</f>
        <v>5.3726611183925188E-2</v>
      </c>
      <c r="CC41" s="79">
        <f t="shared" si="39"/>
        <v>2.7386167498725689E-2</v>
      </c>
      <c r="CD41" s="79">
        <f t="shared" si="39"/>
        <v>-1.3502778226164525E-2</v>
      </c>
      <c r="CE41" s="79">
        <f t="shared" si="39"/>
        <v>5.126400523532082E-3</v>
      </c>
      <c r="CF41" s="79">
        <f t="shared" si="39"/>
        <v>3.5408979574267807E-2</v>
      </c>
      <c r="CG41" s="79">
        <f t="shared" si="39"/>
        <v>3.192835516042325E-2</v>
      </c>
      <c r="CH41" s="81">
        <f t="shared" si="39"/>
        <v>2.9897495229739057E-2</v>
      </c>
    </row>
    <row r="42" spans="1:87" ht="16.5" x14ac:dyDescent="0.35">
      <c r="A42" s="72" t="s">
        <v>1038</v>
      </c>
      <c r="B42" s="79">
        <f t="shared" ref="B42:K42" si="40">+((B24/B19)^(1/5))-1</f>
        <v>3.504577537491449E-2</v>
      </c>
      <c r="C42" s="79">
        <f t="shared" si="40"/>
        <v>2.3794247342824981E-2</v>
      </c>
      <c r="D42" s="79">
        <f t="shared" si="40"/>
        <v>-5.3380509605864823E-3</v>
      </c>
      <c r="E42" s="79">
        <f t="shared" si="40"/>
        <v>6.5302950559544826E-3</v>
      </c>
      <c r="F42" s="79">
        <f t="shared" si="40"/>
        <v>5.1205779943767515E-2</v>
      </c>
      <c r="G42" s="79">
        <f t="shared" si="40"/>
        <v>6.4219407568320008E-3</v>
      </c>
      <c r="H42" s="79">
        <f t="shared" si="40"/>
        <v>1.9853213222897903E-3</v>
      </c>
      <c r="I42" s="79">
        <f t="shared" si="40"/>
        <v>8.7528606515352436E-4</v>
      </c>
      <c r="J42" s="79">
        <f t="shared" si="40"/>
        <v>-5.5664087158179276E-3</v>
      </c>
      <c r="K42" s="79">
        <f t="shared" si="40"/>
        <v>-3.4337353399052084E-3</v>
      </c>
      <c r="L42" s="72" t="s">
        <v>1038</v>
      </c>
      <c r="M42" s="79">
        <f t="shared" ref="M42:V42" si="41">+((M24/M19)^(0.2))-1</f>
        <v>4.2882715440343055E-2</v>
      </c>
      <c r="N42" s="79">
        <f t="shared" si="41"/>
        <v>2.2645351495183652E-2</v>
      </c>
      <c r="O42" s="79">
        <f t="shared" si="41"/>
        <v>-9.9386616160354047E-3</v>
      </c>
      <c r="P42" s="79">
        <f t="shared" si="41"/>
        <v>6.2913385489336004E-3</v>
      </c>
      <c r="Q42" s="79">
        <f t="shared" si="41"/>
        <v>4.4031384369218163E-2</v>
      </c>
      <c r="R42" s="79">
        <f t="shared" si="41"/>
        <v>7.2911703000515526E-3</v>
      </c>
      <c r="S42" s="79">
        <f t="shared" si="41"/>
        <v>2.2184189608942528E-3</v>
      </c>
      <c r="T42" s="79">
        <f t="shared" si="41"/>
        <v>1.6056993864569824E-2</v>
      </c>
      <c r="U42" s="79">
        <f t="shared" si="41"/>
        <v>9.2584863274467466E-3</v>
      </c>
      <c r="V42" s="79">
        <f t="shared" si="41"/>
        <v>1.1528532995195295E-2</v>
      </c>
      <c r="W42" s="72" t="s">
        <v>1009</v>
      </c>
      <c r="X42" s="79">
        <f t="shared" ref="X42:AD42" si="42">+((X24/X19)^(0.2))-1</f>
        <v>2.732003397884708E-2</v>
      </c>
      <c r="Y42" s="79">
        <f t="shared" si="42"/>
        <v>-1.4010834137564321E-2</v>
      </c>
      <c r="Z42" s="79">
        <f t="shared" si="42"/>
        <v>-9.0231222149597112E-3</v>
      </c>
      <c r="AA42" s="79">
        <f t="shared" si="42"/>
        <v>-1.5150958442325946E-3</v>
      </c>
      <c r="AB42" s="79">
        <f t="shared" si="42"/>
        <v>2.0531439922183203E-2</v>
      </c>
      <c r="AC42" s="79">
        <f t="shared" si="42"/>
        <v>3.3269959990367415E-2</v>
      </c>
      <c r="AD42" s="81">
        <f t="shared" si="42"/>
        <v>3.120946525116497E-2</v>
      </c>
      <c r="AE42" s="5" t="s">
        <v>1009</v>
      </c>
      <c r="AF42" s="79">
        <f t="shared" ref="AF42:AL42" si="43">+((AF24/AF19)^(0.2))-1</f>
        <v>1.3792300044321859E-3</v>
      </c>
      <c r="AG42" s="79">
        <f t="shared" si="43"/>
        <v>7.3221379713566792E-2</v>
      </c>
      <c r="AH42" s="79">
        <f t="shared" si="43"/>
        <v>-2.8559872636467754E-3</v>
      </c>
      <c r="AI42" s="79">
        <f t="shared" si="43"/>
        <v>-1.6363868247097679E-2</v>
      </c>
      <c r="AJ42" s="79">
        <f t="shared" si="43"/>
        <v>0.10561846147754217</v>
      </c>
      <c r="AK42" s="79">
        <f t="shared" si="43"/>
        <v>-8.7464736963704492E-2</v>
      </c>
      <c r="AL42" s="79">
        <f t="shared" si="43"/>
        <v>-8.3995247287749542E-2</v>
      </c>
      <c r="AM42" s="72" t="s">
        <v>1009</v>
      </c>
      <c r="AN42" s="79">
        <f t="shared" ref="AN42:AT42" si="44">+((AN24/AN19)^(0.2))-1</f>
        <v>1.4906760712399825E-2</v>
      </c>
      <c r="AO42" s="79">
        <f t="shared" si="44"/>
        <v>1.4430009621515305E-2</v>
      </c>
      <c r="AP42" s="79">
        <f t="shared" si="44"/>
        <v>-6.7901441702895582E-3</v>
      </c>
      <c r="AQ42" s="79">
        <f t="shared" si="44"/>
        <v>-6.6253901196946519E-3</v>
      </c>
      <c r="AR42" s="79">
        <f t="shared" si="44"/>
        <v>3.5596686265894517E-2</v>
      </c>
      <c r="AS42" s="79">
        <f t="shared" si="44"/>
        <v>-8.8810355650491557E-3</v>
      </c>
      <c r="AT42" s="79">
        <f t="shared" si="44"/>
        <v>-1.0426703334004528E-2</v>
      </c>
      <c r="AU42" s="72" t="s">
        <v>1009</v>
      </c>
      <c r="AV42" s="79">
        <f t="shared" ref="AV42:BB42" si="45">+((AV24/AV19)^(0.2))-1</f>
        <v>7.096984664171746E-3</v>
      </c>
      <c r="AW42" s="79">
        <f t="shared" si="45"/>
        <v>0.11673132511172923</v>
      </c>
      <c r="AX42" s="79">
        <f t="shared" si="45"/>
        <v>-6.2399771186554265E-3</v>
      </c>
      <c r="AY42" s="79">
        <f t="shared" si="45"/>
        <v>-6.9009720936819008E-5</v>
      </c>
      <c r="AZ42" s="79">
        <f t="shared" si="45"/>
        <v>5.7205308358871498E-2</v>
      </c>
      <c r="BA42" s="79">
        <f t="shared" si="45"/>
        <v>-5.7967997262455495E-2</v>
      </c>
      <c r="BB42" s="79">
        <f t="shared" si="45"/>
        <v>-6.3207986510389724E-2</v>
      </c>
      <c r="BC42" s="72" t="s">
        <v>1009</v>
      </c>
      <c r="BD42" s="79">
        <f t="shared" ref="BD42:BJ42" si="46">+((BD24/BD19)^(0.2))-1</f>
        <v>3.1404473566603475E-2</v>
      </c>
      <c r="BE42" s="79">
        <f t="shared" si="46"/>
        <v>3.1286114776010621E-2</v>
      </c>
      <c r="BF42" s="79">
        <f t="shared" si="46"/>
        <v>-8.5112997929759349E-3</v>
      </c>
      <c r="BG42" s="79">
        <f t="shared" si="46"/>
        <v>-1.0224329018524436E-3</v>
      </c>
      <c r="BH42" s="79">
        <f t="shared" si="46"/>
        <v>5.7999744116068452E-2</v>
      </c>
      <c r="BI42" s="79">
        <f t="shared" si="46"/>
        <v>-1.2751827039693131E-2</v>
      </c>
      <c r="BJ42" s="79">
        <f t="shared" si="46"/>
        <v>-1.6887881862580389E-2</v>
      </c>
      <c r="BK42" s="72" t="s">
        <v>1009</v>
      </c>
      <c r="BL42" s="79">
        <f t="shared" ref="BL42:BR42" si="47">+((BL24/BL19)^(0.2))-1</f>
        <v>5.6967683743006203E-2</v>
      </c>
      <c r="BM42" s="79">
        <f t="shared" si="47"/>
        <v>2.8370798136300168E-2</v>
      </c>
      <c r="BN42" s="79">
        <f t="shared" si="47"/>
        <v>-1.5578028076597805E-2</v>
      </c>
      <c r="BO42" s="79">
        <f t="shared" si="47"/>
        <v>2.5491670136787992E-3</v>
      </c>
      <c r="BP42" s="79">
        <f t="shared" si="47"/>
        <v>2.7672830239636292E-2</v>
      </c>
      <c r="BQ42" s="79">
        <f t="shared" si="47"/>
        <v>3.9846508679794335E-2</v>
      </c>
      <c r="BR42" s="79">
        <f t="shared" si="47"/>
        <v>3.5881874365230271E-2</v>
      </c>
      <c r="BS42" s="72" t="s">
        <v>1009</v>
      </c>
      <c r="BT42" s="79">
        <f t="shared" ref="BT42:BZ42" si="48">+((BT24/BT19)^(0.2))-1</f>
        <v>3.5067825785032536E-2</v>
      </c>
      <c r="BU42" s="79">
        <f t="shared" si="48"/>
        <v>2.4781333863290067E-2</v>
      </c>
      <c r="BV42" s="79">
        <f t="shared" si="48"/>
        <v>-1.323312339006455E-2</v>
      </c>
      <c r="BW42" s="79">
        <f t="shared" si="48"/>
        <v>-4.9981678705511845E-3</v>
      </c>
      <c r="BX42" s="79">
        <f t="shared" si="48"/>
        <v>0.10329681935363966</v>
      </c>
      <c r="BY42" s="79">
        <f t="shared" si="48"/>
        <v>-1.2343479643830202E-2</v>
      </c>
      <c r="BZ42" s="79">
        <f t="shared" si="48"/>
        <v>-1.2365426294026594E-2</v>
      </c>
      <c r="CA42" s="72" t="s">
        <v>1009</v>
      </c>
      <c r="CB42" s="79">
        <f t="shared" ref="CB42:CH42" si="49">+((CB24/CB19)^(0.2))-1</f>
        <v>5.5734787600417057E-2</v>
      </c>
      <c r="CC42" s="79">
        <f t="shared" si="49"/>
        <v>3.4981235161911206E-2</v>
      </c>
      <c r="CD42" s="79">
        <f t="shared" si="49"/>
        <v>-7.0785491930134281E-3</v>
      </c>
      <c r="CE42" s="79">
        <f t="shared" si="49"/>
        <v>6.5456079710388693E-3</v>
      </c>
      <c r="CF42" s="79">
        <f t="shared" si="49"/>
        <v>3.8711304886700271E-2</v>
      </c>
      <c r="CG42" s="79">
        <f t="shared" si="49"/>
        <v>2.3483491452791272E-2</v>
      </c>
      <c r="CH42" s="81">
        <f t="shared" si="49"/>
        <v>1.6564254990302008E-2</v>
      </c>
    </row>
    <row r="43" spans="1:87" ht="16.5" x14ac:dyDescent="0.35">
      <c r="A43" s="72" t="s">
        <v>1010</v>
      </c>
      <c r="B43" s="79">
        <f t="shared" ref="B43:K43" si="50">+((B29/B24)^(1/5))-1</f>
        <v>3.8018960155782988E-2</v>
      </c>
      <c r="C43" s="79">
        <f t="shared" si="50"/>
        <v>2.5564617100573894E-2</v>
      </c>
      <c r="D43" s="79">
        <f t="shared" si="50"/>
        <v>-4.8030727850882915E-3</v>
      </c>
      <c r="E43" s="79">
        <f t="shared" si="50"/>
        <v>6.2706877744533873E-3</v>
      </c>
      <c r="F43" s="79">
        <f t="shared" si="50"/>
        <v>5.64107887538563E-2</v>
      </c>
      <c r="G43" s="79">
        <f t="shared" si="50"/>
        <v>2.267223389115669E-3</v>
      </c>
      <c r="H43" s="79">
        <f t="shared" si="50"/>
        <v>1.4796940537196157E-3</v>
      </c>
      <c r="I43" s="79">
        <f t="shared" si="50"/>
        <v>1.8135047922407388E-4</v>
      </c>
      <c r="J43" s="79">
        <f t="shared" si="50"/>
        <v>-4.1281998101112549E-3</v>
      </c>
      <c r="K43" s="79">
        <f t="shared" si="50"/>
        <v>-3.748542050960646E-3</v>
      </c>
      <c r="L43" s="72" t="s">
        <v>1010</v>
      </c>
      <c r="M43" s="79">
        <f t="shared" ref="M43:V43" si="51">+((M29/M24)^(0.2))-1</f>
        <v>4.3107410495152765E-2</v>
      </c>
      <c r="N43" s="79">
        <f t="shared" si="51"/>
        <v>2.5013269838940921E-2</v>
      </c>
      <c r="O43" s="79">
        <f t="shared" si="51"/>
        <v>1.9254916256405963E-4</v>
      </c>
      <c r="P43" s="79">
        <f t="shared" si="51"/>
        <v>6.2392945002691658E-3</v>
      </c>
      <c r="Q43" s="79">
        <f t="shared" si="51"/>
        <v>4.3997848526673655E-2</v>
      </c>
      <c r="R43" s="79">
        <f t="shared" si="51"/>
        <v>2.9706860928004897E-3</v>
      </c>
      <c r="S43" s="79">
        <f t="shared" si="51"/>
        <v>1.8114147698220506E-3</v>
      </c>
      <c r="T43" s="79">
        <f t="shared" si="51"/>
        <v>9.2678405670745256E-3</v>
      </c>
      <c r="U43" s="79">
        <f t="shared" si="51"/>
        <v>4.4630414183077782E-3</v>
      </c>
      <c r="V43" s="79">
        <f t="shared" si="51"/>
        <v>4.9801165985901008E-3</v>
      </c>
      <c r="W43" s="72" t="s">
        <v>1010</v>
      </c>
      <c r="X43" s="79">
        <f>+((X29/X24)^(0.2))-1</f>
        <v>2.3240977878500768E-2</v>
      </c>
      <c r="Y43" s="79">
        <f t="shared" ref="Y43:AD43" si="52">+((Y29/Y24)^(0.2))-1</f>
        <v>-6.8484363030418827E-5</v>
      </c>
      <c r="Z43" s="79">
        <f t="shared" si="52"/>
        <v>2.6620858534824876E-3</v>
      </c>
      <c r="AA43" s="79">
        <f t="shared" si="52"/>
        <v>-1.7359570205721653E-3</v>
      </c>
      <c r="AB43" s="79">
        <f t="shared" si="52"/>
        <v>2.6374740234305527E-2</v>
      </c>
      <c r="AC43" s="79">
        <f t="shared" si="52"/>
        <v>1.1068621289569425E-2</v>
      </c>
      <c r="AD43" s="81">
        <f t="shared" si="52"/>
        <v>1.0923003917626906E-2</v>
      </c>
      <c r="AE43" s="5" t="s">
        <v>1010</v>
      </c>
      <c r="AF43" s="79">
        <f t="shared" ref="AF43:AL43" si="53">+((AF29/AF24)^(0.2))-1</f>
        <v>1.2225940484475339E-2</v>
      </c>
      <c r="AG43" s="79">
        <f t="shared" si="53"/>
        <v>4.5333085988678246E-2</v>
      </c>
      <c r="AH43" s="79">
        <f t="shared" si="53"/>
        <v>2.1009121881477633E-2</v>
      </c>
      <c r="AI43" s="79">
        <f t="shared" si="53"/>
        <v>-3.3633388073779247E-2</v>
      </c>
      <c r="AJ43" s="79">
        <f t="shared" si="53"/>
        <v>0.12489202297540936</v>
      </c>
      <c r="AK43" s="79">
        <f t="shared" si="53"/>
        <v>-8.9213205763273407E-2</v>
      </c>
      <c r="AL43" s="79">
        <f t="shared" si="53"/>
        <v>-8.2018171919042038E-2</v>
      </c>
      <c r="AM43" s="72" t="s">
        <v>1010</v>
      </c>
      <c r="AN43" s="79">
        <f t="shared" ref="AN43:AT43" si="54">+((AN29/AN24)^(0.2))-1</f>
        <v>2.7668115831696483E-2</v>
      </c>
      <c r="AO43" s="79">
        <f t="shared" si="54"/>
        <v>2.2080607303120781E-2</v>
      </c>
      <c r="AP43" s="79">
        <f t="shared" si="54"/>
        <v>-2.2093160565406222E-4</v>
      </c>
      <c r="AQ43" s="79">
        <f t="shared" si="54"/>
        <v>-4.3057511354002154E-3</v>
      </c>
      <c r="AR43" s="79">
        <f t="shared" si="54"/>
        <v>4.4753514903310032E-2</v>
      </c>
      <c r="AS43" s="79">
        <f t="shared" si="54"/>
        <v>-7.3751369335538497E-3</v>
      </c>
      <c r="AT43" s="79">
        <f t="shared" si="54"/>
        <v>-7.3562144097124582E-3</v>
      </c>
      <c r="AU43" s="72" t="s">
        <v>1010</v>
      </c>
      <c r="AV43" s="79">
        <f t="shared" ref="AV43:BB43" si="55">+((AV29/AV24)^(0.2))-1</f>
        <v>6.2376912130921447E-2</v>
      </c>
      <c r="AW43" s="79">
        <f t="shared" si="55"/>
        <v>3.1674122912228597E-3</v>
      </c>
      <c r="AX43" s="79">
        <f t="shared" si="55"/>
        <v>3.9884610169798052E-3</v>
      </c>
      <c r="AY43" s="79">
        <f t="shared" si="55"/>
        <v>1.3165203377702772E-2</v>
      </c>
      <c r="AZ43" s="79">
        <f t="shared" si="55"/>
        <v>6.2210053869652393E-2</v>
      </c>
      <c r="BA43" s="79">
        <f t="shared" si="55"/>
        <v>1.2472225724089236E-2</v>
      </c>
      <c r="BB43" s="79">
        <f t="shared" si="55"/>
        <v>7.1280977429482029E-3</v>
      </c>
      <c r="BC43" s="72" t="s">
        <v>1010</v>
      </c>
      <c r="BD43" s="79">
        <f t="shared" ref="BD43:BJ43" si="56">+((BD29/BD24)^(0.2))-1</f>
        <v>4.5233483725102941E-2</v>
      </c>
      <c r="BE43" s="79">
        <f t="shared" si="56"/>
        <v>3.7741636356304786E-2</v>
      </c>
      <c r="BF43" s="79">
        <f t="shared" si="56"/>
        <v>1.7075100362773377E-3</v>
      </c>
      <c r="BG43" s="79">
        <f t="shared" si="56"/>
        <v>-3.0403325574057671E-3</v>
      </c>
      <c r="BH43" s="79">
        <f t="shared" si="56"/>
        <v>8.6474865573402004E-2</v>
      </c>
      <c r="BI43" s="79">
        <f t="shared" si="56"/>
        <v>-2.2101568760023338E-2</v>
      </c>
      <c r="BJ43" s="79">
        <f t="shared" si="56"/>
        <v>-2.2827018770297358E-2</v>
      </c>
      <c r="BK43" s="72" t="s">
        <v>1010</v>
      </c>
      <c r="BL43" s="79">
        <f t="shared" ref="BL43:BR43" si="57">+((BL29/BL24)^(0.2))-1</f>
        <v>5.5053881550751305E-2</v>
      </c>
      <c r="BM43" s="79">
        <f t="shared" si="57"/>
        <v>1.5588274180994732E-2</v>
      </c>
      <c r="BN43" s="79">
        <f t="shared" si="57"/>
        <v>-2.9617643733410581E-3</v>
      </c>
      <c r="BO43" s="79">
        <f t="shared" si="57"/>
        <v>3.9550636804328576E-3</v>
      </c>
      <c r="BP43" s="79">
        <f t="shared" si="57"/>
        <v>7.8300822742175091E-2</v>
      </c>
      <c r="BQ43" s="79">
        <f t="shared" si="57"/>
        <v>2.4404147176200874E-2</v>
      </c>
      <c r="BR43" s="79">
        <f t="shared" si="57"/>
        <v>2.0638820158991322E-2</v>
      </c>
      <c r="BS43" s="72" t="s">
        <v>1010</v>
      </c>
      <c r="BT43" s="79">
        <f t="shared" ref="BT43:BZ43" si="58">+((BT29/BT24)^(0.2))-1</f>
        <v>6.3440024200471345E-2</v>
      </c>
      <c r="BU43" s="79">
        <f t="shared" si="58"/>
        <v>2.7717711790641308E-2</v>
      </c>
      <c r="BV43" s="79">
        <f t="shared" si="58"/>
        <v>6.250862601651086E-4</v>
      </c>
      <c r="BW43" s="79">
        <f t="shared" si="58"/>
        <v>-1.4543759870442652E-2</v>
      </c>
      <c r="BX43" s="79">
        <f t="shared" si="58"/>
        <v>7.4868011139848534E-2</v>
      </c>
      <c r="BY43" s="79">
        <f t="shared" si="58"/>
        <v>1.5527551661305594E-2</v>
      </c>
      <c r="BZ43" s="79">
        <f t="shared" si="58"/>
        <v>2.3098620690460647E-2</v>
      </c>
      <c r="CA43" s="72" t="s">
        <v>1010</v>
      </c>
      <c r="CB43" s="79">
        <f t="shared" ref="CB43:CH43" si="59">+((CB29/CB24)^(0.2))-1</f>
        <v>4.0760029245566098E-2</v>
      </c>
      <c r="CC43" s="79">
        <f t="shared" si="59"/>
        <v>3.3564590722632515E-2</v>
      </c>
      <c r="CD43" s="79">
        <f t="shared" si="59"/>
        <v>1.7156035781471513E-3</v>
      </c>
      <c r="CE43" s="79">
        <f t="shared" si="59"/>
        <v>7.9669634021364288E-3</v>
      </c>
      <c r="CF43" s="79">
        <f t="shared" si="59"/>
        <v>3.5389203103729505E-2</v>
      </c>
      <c r="CG43" s="79">
        <f t="shared" si="59"/>
        <v>5.219706096964094E-3</v>
      </c>
      <c r="CH43" s="81">
        <f t="shared" si="59"/>
        <v>-9.8958476183974575E-4</v>
      </c>
    </row>
    <row r="44" spans="1:87" ht="16.5" x14ac:dyDescent="0.35">
      <c r="A44" s="72" t="s">
        <v>1036</v>
      </c>
      <c r="B44" s="89">
        <f>+(B34/B29)^(0.2)-1</f>
        <v>2.9528840929604616E-3</v>
      </c>
      <c r="C44" s="89">
        <f t="shared" ref="C44:K44" si="60">+(C34/C29)^(0.2)-1</f>
        <v>-1.0255861480919282E-2</v>
      </c>
      <c r="D44" s="89">
        <f t="shared" si="60"/>
        <v>-1.6749178706660928E-3</v>
      </c>
      <c r="E44" s="89">
        <f t="shared" si="60"/>
        <v>6.0111368861526238E-3</v>
      </c>
      <c r="F44" s="89">
        <f t="shared" si="60"/>
        <v>3.3370108673509424E-2</v>
      </c>
      <c r="G44" s="89">
        <f t="shared" si="60"/>
        <v>-5.4434112540553414E-3</v>
      </c>
      <c r="H44" s="89">
        <f t="shared" si="60"/>
        <v>-1.0858959068031249E-2</v>
      </c>
      <c r="I44" s="89">
        <f t="shared" si="60"/>
        <v>-6.7719312088442285E-3</v>
      </c>
      <c r="J44" s="89">
        <f t="shared" si="60"/>
        <v>-7.2092001471016909E-3</v>
      </c>
      <c r="K44" s="89">
        <f t="shared" si="60"/>
        <v>-4.5772178381215944E-3</v>
      </c>
      <c r="L44" s="72" t="s">
        <v>1036</v>
      </c>
      <c r="M44" s="89">
        <f>+(M34/M29)^(0.2)-1</f>
        <v>3.2205114060968043E-3</v>
      </c>
      <c r="N44" s="89">
        <f t="shared" ref="N44:V44" si="61">+(N34/N29)^(0.2)-1</f>
        <v>-1.0475383546105999E-2</v>
      </c>
      <c r="O44" s="89">
        <f t="shared" si="61"/>
        <v>-6.3363644860670032E-4</v>
      </c>
      <c r="P44" s="89">
        <f t="shared" si="61"/>
        <v>6.1872456622913408E-3</v>
      </c>
      <c r="Q44" s="89">
        <f t="shared" si="61"/>
        <v>0.1150550081983388</v>
      </c>
      <c r="R44" s="89">
        <f t="shared" si="61"/>
        <v>-6.5348855643637682E-3</v>
      </c>
      <c r="S44" s="89">
        <f t="shared" si="61"/>
        <v>-9.6365484514679967E-3</v>
      </c>
      <c r="T44" s="89">
        <f t="shared" si="61"/>
        <v>-3.8297900285590325E-2</v>
      </c>
      <c r="U44" s="89">
        <f t="shared" si="61"/>
        <v>-3.8784181434259213E-2</v>
      </c>
      <c r="V44" s="89">
        <f t="shared" si="61"/>
        <v>-3.7445725993147883E-2</v>
      </c>
      <c r="W44" s="72" t="s">
        <v>1036</v>
      </c>
      <c r="X44" s="79">
        <f>+(X34/X29)^(0.2)-1</f>
        <v>1.6477810909711677E-2</v>
      </c>
      <c r="Y44" s="79">
        <f t="shared" ref="Y44:CH44" si="62">+(Y34/Y29)^(0.2)-1</f>
        <v>-4.1106152110978122E-2</v>
      </c>
      <c r="Z44" s="79">
        <f t="shared" si="62"/>
        <v>-2.4887584153538977E-3</v>
      </c>
      <c r="AA44" s="79">
        <f t="shared" si="62"/>
        <v>-1.5213018537016954E-3</v>
      </c>
      <c r="AB44" s="79">
        <f t="shared" si="62"/>
        <v>5.6158637959186963E-2</v>
      </c>
      <c r="AC44" s="79">
        <f t="shared" si="62"/>
        <v>2.1393857999526977E-2</v>
      </c>
      <c r="AD44" s="79">
        <f t="shared" si="62"/>
        <v>2.501190851586621E-2</v>
      </c>
      <c r="AE44" s="72" t="s">
        <v>1036</v>
      </c>
      <c r="AF44" s="79">
        <f t="shared" si="62"/>
        <v>-1.7585093848923039E-3</v>
      </c>
      <c r="AG44" s="79">
        <f t="shared" si="62"/>
        <v>-2.9444782334338004E-3</v>
      </c>
      <c r="AH44" s="79">
        <f t="shared" si="62"/>
        <v>-1.0692718807969848E-2</v>
      </c>
      <c r="AI44" s="79">
        <f t="shared" si="62"/>
        <v>-3.7284565536432668E-2</v>
      </c>
      <c r="AJ44" s="79">
        <f t="shared" si="62"/>
        <v>3.0102843409128166E-2</v>
      </c>
      <c r="AK44" s="79">
        <f t="shared" si="62"/>
        <v>-2.1218077818500269E-2</v>
      </c>
      <c r="AL44" s="79">
        <f t="shared" si="62"/>
        <v>-1.2626619481102108E-2</v>
      </c>
      <c r="AM44" s="72" t="s">
        <v>1036</v>
      </c>
      <c r="AN44" s="79">
        <f t="shared" si="62"/>
        <v>2.3539608275755519E-3</v>
      </c>
      <c r="AO44" s="79">
        <f t="shared" si="62"/>
        <v>-2.0929776450351656E-2</v>
      </c>
      <c r="AP44" s="79">
        <f t="shared" si="62"/>
        <v>-1.000680245471286E-3</v>
      </c>
      <c r="AQ44" s="79">
        <f t="shared" si="62"/>
        <v>-2.0508358065416399E-3</v>
      </c>
      <c r="AR44" s="79">
        <f t="shared" si="62"/>
        <v>6.2920236240991301E-2</v>
      </c>
      <c r="AS44" s="79">
        <f t="shared" si="62"/>
        <v>-2.4268539911364906E-2</v>
      </c>
      <c r="AT44" s="79">
        <f t="shared" si="62"/>
        <v>-1.9662062103311007E-2</v>
      </c>
      <c r="AU44" s="72" t="s">
        <v>1036</v>
      </c>
      <c r="AV44" s="79">
        <f t="shared" si="62"/>
        <v>2.4682865340428073E-2</v>
      </c>
      <c r="AW44" s="79">
        <f t="shared" si="62"/>
        <v>5.7097462210025984E-2</v>
      </c>
      <c r="AX44" s="79">
        <f t="shared" si="62"/>
        <v>-5.5259852115285835E-3</v>
      </c>
      <c r="AY44" s="79">
        <f t="shared" si="62"/>
        <v>1.8522038724936296E-2</v>
      </c>
      <c r="AZ44" s="79">
        <f t="shared" si="62"/>
        <v>7.0761317036990956E-2</v>
      </c>
      <c r="BA44" s="79">
        <f t="shared" si="62"/>
        <v>-3.897835891403334E-2</v>
      </c>
      <c r="BB44" s="79">
        <f t="shared" si="62"/>
        <v>-3.8182997552460685E-2</v>
      </c>
      <c r="BC44" s="72" t="s">
        <v>1036</v>
      </c>
      <c r="BD44" s="79">
        <f t="shared" si="62"/>
        <v>-1.491717858326147E-2</v>
      </c>
      <c r="BE44" s="79">
        <f t="shared" si="62"/>
        <v>-2.9085488046164398E-2</v>
      </c>
      <c r="BF44" s="79">
        <f t="shared" si="62"/>
        <v>-4.7375915103198274E-3</v>
      </c>
      <c r="BG44" s="79">
        <f t="shared" si="62"/>
        <v>-4.5710190494626657E-3</v>
      </c>
      <c r="BH44" s="79">
        <f t="shared" si="62"/>
        <v>5.8291791948097416E-2</v>
      </c>
      <c r="BI44" s="79">
        <f t="shared" si="62"/>
        <v>-3.7329980895181136E-2</v>
      </c>
      <c r="BJ44" s="79">
        <f t="shared" si="62"/>
        <v>-3.1705441581429628E-2</v>
      </c>
      <c r="BK44" s="72" t="s">
        <v>1036</v>
      </c>
      <c r="BL44" s="79">
        <f t="shared" si="62"/>
        <v>-7.1407477111686823E-3</v>
      </c>
      <c r="BM44" s="79">
        <f t="shared" si="62"/>
        <v>-1.7943833379919227E-2</v>
      </c>
      <c r="BN44" s="79">
        <f t="shared" si="62"/>
        <v>-4.3621541115314022E-3</v>
      </c>
      <c r="BO44" s="79">
        <f t="shared" si="62"/>
        <v>5.0250209663571521E-3</v>
      </c>
      <c r="BP44" s="79">
        <f t="shared" si="62"/>
        <v>7.1118390074935256E-2</v>
      </c>
      <c r="BQ44" s="79">
        <f t="shared" si="62"/>
        <v>-9.2638025928833967E-3</v>
      </c>
      <c r="BR44" s="79">
        <f t="shared" si="62"/>
        <v>-1.1133408226080665E-2</v>
      </c>
      <c r="BS44" s="72" t="s">
        <v>1036</v>
      </c>
      <c r="BT44" s="79">
        <f t="shared" si="62"/>
        <v>5.6563658335462286E-3</v>
      </c>
      <c r="BU44" s="79">
        <f t="shared" si="62"/>
        <v>-1.1036270932923697E-2</v>
      </c>
      <c r="BV44" s="79">
        <f t="shared" si="62"/>
        <v>2.2855759498887629E-3</v>
      </c>
      <c r="BW44" s="79">
        <f t="shared" si="62"/>
        <v>-1.7351883677933166E-2</v>
      </c>
      <c r="BX44" s="79">
        <f t="shared" si="62"/>
        <v>4.7319684932816797E-2</v>
      </c>
      <c r="BY44" s="79">
        <f t="shared" si="62"/>
        <v>-8.0821178785178693E-3</v>
      </c>
      <c r="BZ44" s="79">
        <f t="shared" si="62"/>
        <v>4.912641607546453E-3</v>
      </c>
      <c r="CA44" s="72" t="s">
        <v>1036</v>
      </c>
      <c r="CB44" s="79">
        <f t="shared" si="62"/>
        <v>5.6684161548876677E-3</v>
      </c>
      <c r="CC44" s="79">
        <f t="shared" si="62"/>
        <v>2.2906150384764956E-3</v>
      </c>
      <c r="CD44" s="79">
        <f t="shared" si="62"/>
        <v>8.2220742870031671E-4</v>
      </c>
      <c r="CE44" s="79">
        <f t="shared" si="62"/>
        <v>7.2207034740960907E-3</v>
      </c>
      <c r="CF44" s="79">
        <f t="shared" si="62"/>
        <v>5.7905573298187463E-2</v>
      </c>
      <c r="CG44" s="79">
        <f t="shared" si="62"/>
        <v>-1.5942431405045365E-2</v>
      </c>
      <c r="CH44" s="79">
        <f t="shared" si="62"/>
        <v>-1.8283546620683988E-2</v>
      </c>
      <c r="CI44" s="72"/>
    </row>
    <row r="45" spans="1:87" ht="16.5" x14ac:dyDescent="0.35">
      <c r="A45" s="72">
        <v>2016</v>
      </c>
      <c r="B45" s="79">
        <f t="shared" ref="B45:K51" si="63">+B30/B29-1</f>
        <v>1.6735305016184476E-2</v>
      </c>
      <c r="C45" s="79">
        <f t="shared" si="63"/>
        <v>1.3808535011376577E-2</v>
      </c>
      <c r="D45" s="79">
        <f t="shared" si="63"/>
        <v>-2.9681401023065046E-3</v>
      </c>
      <c r="E45" s="79">
        <f t="shared" si="63"/>
        <v>6.1146306034198794E-3</v>
      </c>
      <c r="F45" s="79">
        <f t="shared" si="63"/>
        <v>3.867002272728759E-2</v>
      </c>
      <c r="G45" s="79">
        <f t="shared" si="63"/>
        <v>-1.5512554938804768E-2</v>
      </c>
      <c r="H45" s="79">
        <f t="shared" si="63"/>
        <v>-2.7014716535633809E-3</v>
      </c>
      <c r="I45" s="79">
        <f t="shared" si="63"/>
        <v>-7.3069387023445564E-3</v>
      </c>
      <c r="J45" s="79">
        <f t="shared" si="63"/>
        <v>-2.8886493983290018E-3</v>
      </c>
      <c r="K45" s="79">
        <f t="shared" si="63"/>
        <v>-9.120260598438179E-3</v>
      </c>
      <c r="L45" s="72">
        <v>2016</v>
      </c>
      <c r="M45" s="79">
        <f t="shared" ref="M45:V51" si="64">+M30/M29-1</f>
        <v>2.139421184404755E-2</v>
      </c>
      <c r="N45" s="79">
        <f t="shared" si="64"/>
        <v>1.6733577807718225E-2</v>
      </c>
      <c r="O45" s="79">
        <f t="shared" si="64"/>
        <v>1.1544861247680949E-3</v>
      </c>
      <c r="P45" s="79">
        <f t="shared" si="64"/>
        <v>6.2080977211931287E-3</v>
      </c>
      <c r="Q45" s="79">
        <f t="shared" si="64"/>
        <v>3.5862606996086344E-2</v>
      </c>
      <c r="R45" s="79">
        <f t="shared" si="64"/>
        <v>-1.8885853314231094E-2</v>
      </c>
      <c r="S45" s="79">
        <f t="shared" si="64"/>
        <v>-3.293279928793913E-3</v>
      </c>
      <c r="T45" s="79">
        <f t="shared" si="64"/>
        <v>-4.3519526218011029E-3</v>
      </c>
      <c r="U45" s="79">
        <f t="shared" si="64"/>
        <v>6.8852225414484103E-4</v>
      </c>
      <c r="V45" s="79">
        <f t="shared" si="64"/>
        <v>-6.3083832675412399E-3</v>
      </c>
      <c r="W45" s="72">
        <v>2016</v>
      </c>
      <c r="X45" s="79">
        <f t="shared" ref="X45:AD50" si="65">+X30/X29-1</f>
        <v>3.2897848125185147E-2</v>
      </c>
      <c r="Y45" s="79">
        <f t="shared" si="65"/>
        <v>2.2395196084037394E-2</v>
      </c>
      <c r="Z45" s="79">
        <f t="shared" si="65"/>
        <v>2.2143615562608687E-4</v>
      </c>
      <c r="AA45" s="79">
        <f t="shared" si="65"/>
        <v>-1.8680905582790786E-3</v>
      </c>
      <c r="AB45" s="79">
        <f t="shared" si="65"/>
        <v>3.6851240581513123E-2</v>
      </c>
      <c r="AC45" s="79">
        <f t="shared" si="65"/>
        <v>4.4812099561948315E-3</v>
      </c>
      <c r="AD45" s="81">
        <f t="shared" si="65"/>
        <v>1.3307455697181281E-2</v>
      </c>
      <c r="AE45" s="5">
        <v>2016</v>
      </c>
      <c r="AF45" s="79">
        <f t="shared" ref="AF45:AL50" si="66">+AF30/AF29-1</f>
        <v>-3.1352769320258433E-2</v>
      </c>
      <c r="AG45" s="79">
        <f t="shared" si="66"/>
        <v>-8.5106561433232364E-2</v>
      </c>
      <c r="AH45" s="79">
        <f t="shared" si="66"/>
        <v>-7.8237561602491068E-3</v>
      </c>
      <c r="AI45" s="79">
        <f t="shared" si="66"/>
        <v>-4.3849359387945874E-2</v>
      </c>
      <c r="AJ45" s="79">
        <f t="shared" si="66"/>
        <v>3.4447139770479751E-2</v>
      </c>
      <c r="AK45" s="79">
        <f t="shared" si="66"/>
        <v>-3.5039357702267737E-2</v>
      </c>
      <c r="AL45" s="79">
        <f t="shared" si="66"/>
        <v>-2.5036074959900567E-2</v>
      </c>
      <c r="AM45" s="72">
        <v>2016</v>
      </c>
      <c r="AN45" s="79">
        <f t="shared" ref="AN45:AT50" si="67">+AN30/AN29-1</f>
        <v>-9.1574397198390667E-4</v>
      </c>
      <c r="AO45" s="79">
        <f t="shared" si="67"/>
        <v>-9.6990349257641828E-4</v>
      </c>
      <c r="AP45" s="79">
        <f t="shared" si="67"/>
        <v>1.6822155912765702E-3</v>
      </c>
      <c r="AQ45" s="79">
        <f t="shared" si="67"/>
        <v>-2.9113018229742771E-3</v>
      </c>
      <c r="AR45" s="79">
        <f t="shared" si="67"/>
        <v>4.4999651885106573E-2</v>
      </c>
      <c r="AS45" s="79">
        <f t="shared" si="67"/>
        <v>-2.6811227570045504E-2</v>
      </c>
      <c r="AT45" s="79">
        <f t="shared" si="67"/>
        <v>-1.4624619757035329E-2</v>
      </c>
      <c r="AU45" s="72">
        <v>2016</v>
      </c>
      <c r="AV45" s="79">
        <f t="shared" ref="AV45:BB50" si="68">+AV30/AV29-1</f>
        <v>3.4991756898937076E-2</v>
      </c>
      <c r="AW45" s="79">
        <f t="shared" si="68"/>
        <v>7.2407844978589431E-2</v>
      </c>
      <c r="AX45" s="79">
        <f t="shared" si="68"/>
        <v>-2.7299181765051417E-3</v>
      </c>
      <c r="AY45" s="79">
        <f t="shared" si="68"/>
        <v>2.1190110705608722E-2</v>
      </c>
      <c r="AZ45" s="79">
        <f t="shared" si="68"/>
        <v>6.7485357819634606E-2</v>
      </c>
      <c r="BA45" s="79">
        <f t="shared" si="68"/>
        <v>-3.0855646897416489E-2</v>
      </c>
      <c r="BB45" s="79">
        <f t="shared" si="68"/>
        <v>-2.1254209138019009E-2</v>
      </c>
      <c r="BC45" s="72">
        <v>2016</v>
      </c>
      <c r="BD45" s="79">
        <f t="shared" ref="BD45:BJ50" si="69">+BD30/BD29-1</f>
        <v>8.8071017250743733E-3</v>
      </c>
      <c r="BE45" s="79">
        <f t="shared" si="69"/>
        <v>3.2599087328941012E-2</v>
      </c>
      <c r="BF45" s="79">
        <f t="shared" si="69"/>
        <v>-1.9265259991420036E-3</v>
      </c>
      <c r="BG45" s="79">
        <f t="shared" si="69"/>
        <v>-4.2491479853189462E-3</v>
      </c>
      <c r="BH45" s="79">
        <f t="shared" si="69"/>
        <v>2.4216446870418684E-2</v>
      </c>
      <c r="BI45" s="79">
        <f t="shared" si="69"/>
        <v>-1.731017643749011E-2</v>
      </c>
      <c r="BJ45" s="79">
        <f t="shared" si="69"/>
        <v>-3.8668439307983915E-3</v>
      </c>
      <c r="BK45" s="72">
        <v>2016</v>
      </c>
      <c r="BL45" s="79">
        <f t="shared" ref="BL45:BR50" si="70">+BL30/BL29-1</f>
        <v>1.4311349164986886E-2</v>
      </c>
      <c r="BM45" s="79">
        <f t="shared" si="70"/>
        <v>4.1664689117423492E-2</v>
      </c>
      <c r="BN45" s="79">
        <f t="shared" si="70"/>
        <v>-1.5977462900832462E-3</v>
      </c>
      <c r="BO45" s="79">
        <f t="shared" si="70"/>
        <v>4.7997157222778863E-3</v>
      </c>
      <c r="BP45" s="79">
        <f t="shared" si="70"/>
        <v>4.7680987824514576E-2</v>
      </c>
      <c r="BQ45" s="79">
        <f t="shared" si="70"/>
        <v>-2.6636657482434711E-2</v>
      </c>
      <c r="BR45" s="79">
        <f t="shared" si="70"/>
        <v>-2.5026809846865117E-2</v>
      </c>
      <c r="BS45" s="72">
        <v>2016</v>
      </c>
      <c r="BT45" s="79">
        <f t="shared" ref="BT45:BZ50" si="71">+BT30/BT29-1</f>
        <v>3.533505512977575E-2</v>
      </c>
      <c r="BU45" s="79">
        <f t="shared" si="71"/>
        <v>2.2840445304349588E-2</v>
      </c>
      <c r="BV45" s="79">
        <f t="shared" si="71"/>
        <v>5.0842056001541014E-3</v>
      </c>
      <c r="BW45" s="79">
        <f t="shared" si="71"/>
        <v>-2.0226428179113465E-2</v>
      </c>
      <c r="BX45" s="79">
        <f t="shared" si="71"/>
        <v>3.7356823991436583E-2</v>
      </c>
      <c r="BY45" s="79">
        <f t="shared" si="71"/>
        <v>3.3772937669571679E-3</v>
      </c>
      <c r="BZ45" s="79">
        <f t="shared" si="71"/>
        <v>2.3517053334006555E-2</v>
      </c>
      <c r="CA45" s="72">
        <v>2016</v>
      </c>
      <c r="CB45" s="79">
        <f t="shared" ref="CB45:CH50" si="72">+CB30/CB29-1</f>
        <v>2.6085540628321802E-2</v>
      </c>
      <c r="CC45" s="79">
        <f t="shared" si="72"/>
        <v>-2.7083740445034143E-3</v>
      </c>
      <c r="CD45" s="79">
        <f t="shared" si="72"/>
        <v>3.5112168807738264E-3</v>
      </c>
      <c r="CE45" s="79">
        <f t="shared" si="72"/>
        <v>8.8205730381127889E-3</v>
      </c>
      <c r="CF45" s="79">
        <f t="shared" si="72"/>
        <v>3.6490541405909349E-2</v>
      </c>
      <c r="CG45" s="79">
        <f t="shared" si="72"/>
        <v>1.277234802312277E-2</v>
      </c>
      <c r="CH45" s="81">
        <f t="shared" si="72"/>
        <v>1.375017513302712E-2</v>
      </c>
    </row>
    <row r="46" spans="1:87" ht="16.5" x14ac:dyDescent="0.35">
      <c r="A46" s="72">
        <v>2017</v>
      </c>
      <c r="B46" s="79">
        <f t="shared" si="63"/>
        <v>1.1006001817803091E-2</v>
      </c>
      <c r="C46" s="79">
        <f t="shared" si="63"/>
        <v>2.3047688279561829E-2</v>
      </c>
      <c r="D46" s="79">
        <f t="shared" si="63"/>
        <v>-9.2038840708977832E-3</v>
      </c>
      <c r="E46" s="79">
        <f t="shared" si="63"/>
        <v>6.0634165712913912E-3</v>
      </c>
      <c r="F46" s="79">
        <f t="shared" si="63"/>
        <v>3.2666797592107777E-2</v>
      </c>
      <c r="G46" s="79">
        <f t="shared" si="63"/>
        <v>-1.3751391026943671E-2</v>
      </c>
      <c r="H46" s="79">
        <f t="shared" si="63"/>
        <v>-2.4779135148649267E-3</v>
      </c>
      <c r="I46" s="79">
        <f t="shared" si="63"/>
        <v>-1.1548081640479269E-2</v>
      </c>
      <c r="J46" s="79">
        <f t="shared" si="63"/>
        <v>-7.9827592228347566E-3</v>
      </c>
      <c r="K46" s="79">
        <f t="shared" si="63"/>
        <v>-1.3435015931640315E-2</v>
      </c>
      <c r="L46" s="72">
        <v>2017</v>
      </c>
      <c r="M46" s="79">
        <f t="shared" si="64"/>
        <v>1.3831987255260803E-2</v>
      </c>
      <c r="N46" s="79">
        <f t="shared" si="64"/>
        <v>2.3753180833567811E-2</v>
      </c>
      <c r="O46" s="79">
        <f t="shared" si="64"/>
        <v>-4.313675880574297E-3</v>
      </c>
      <c r="P46" s="79">
        <f t="shared" si="64"/>
        <v>6.1976626919320044E-3</v>
      </c>
      <c r="Q46" s="79">
        <f t="shared" si="64"/>
        <v>2.9279110802670871E-2</v>
      </c>
      <c r="R46" s="79">
        <f t="shared" si="64"/>
        <v>-1.6888918305467571E-2</v>
      </c>
      <c r="S46" s="79">
        <f t="shared" si="64"/>
        <v>-3.0362564743705578E-3</v>
      </c>
      <c r="T46" s="79">
        <f t="shared" si="64"/>
        <v>-9.6872937606197196E-3</v>
      </c>
      <c r="U46" s="79">
        <f t="shared" si="64"/>
        <v>-5.5682903893605751E-3</v>
      </c>
      <c r="V46" s="79">
        <f t="shared" si="64"/>
        <v>-1.1740949683261781E-2</v>
      </c>
      <c r="W46" s="72">
        <v>2017</v>
      </c>
      <c r="X46" s="79">
        <f t="shared" si="65"/>
        <v>3.8056128437751191E-2</v>
      </c>
      <c r="Y46" s="79">
        <f t="shared" si="65"/>
        <v>1.3722848748880523E-2</v>
      </c>
      <c r="Z46" s="79">
        <f t="shared" si="65"/>
        <v>-5.243093741806093E-3</v>
      </c>
      <c r="AA46" s="79">
        <f t="shared" si="65"/>
        <v>-1.9123236500171448E-3</v>
      </c>
      <c r="AB46" s="79">
        <f t="shared" si="65"/>
        <v>3.4002941631831485E-2</v>
      </c>
      <c r="AC46" s="79">
        <f t="shared" si="65"/>
        <v>1.9131928909934537E-2</v>
      </c>
      <c r="AD46" s="81">
        <f t="shared" si="65"/>
        <v>2.7278397439053359E-2</v>
      </c>
      <c r="AE46" s="5">
        <v>2017</v>
      </c>
      <c r="AF46" s="79">
        <f t="shared" si="66"/>
        <v>-2.0532693449460404E-2</v>
      </c>
      <c r="AG46" s="79">
        <f t="shared" si="66"/>
        <v>-3.4653465346534684E-3</v>
      </c>
      <c r="AH46" s="79">
        <f t="shared" si="66"/>
        <v>-1.334810715383794E-2</v>
      </c>
      <c r="AI46" s="79">
        <f t="shared" si="66"/>
        <v>-4.7230635824030864E-2</v>
      </c>
      <c r="AJ46" s="79">
        <f t="shared" si="66"/>
        <v>3.2926924878474262E-2</v>
      </c>
      <c r="AK46" s="79">
        <f t="shared" si="66"/>
        <v>-4.0940854163324492E-2</v>
      </c>
      <c r="AL46" s="79">
        <f t="shared" si="66"/>
        <v>-3.0208885039868183E-2</v>
      </c>
      <c r="AM46" s="72">
        <v>2017</v>
      </c>
      <c r="AN46" s="79">
        <f t="shared" si="67"/>
        <v>9.4501492512915064E-3</v>
      </c>
      <c r="AO46" s="79">
        <f t="shared" si="67"/>
        <v>5.2726065938620392E-2</v>
      </c>
      <c r="AP46" s="79">
        <f t="shared" si="67"/>
        <v>-3.7850903799135915E-3</v>
      </c>
      <c r="AQ46" s="79">
        <f t="shared" si="67"/>
        <v>-2.446721999199819E-3</v>
      </c>
      <c r="AR46" s="79">
        <f t="shared" si="67"/>
        <v>4.0478669814839163E-2</v>
      </c>
      <c r="AS46" s="79">
        <f t="shared" si="67"/>
        <v>-3.2962646122506101E-2</v>
      </c>
      <c r="AT46" s="79">
        <f t="shared" si="67"/>
        <v>-2.2213763128555497E-2</v>
      </c>
      <c r="AU46" s="72">
        <v>2017</v>
      </c>
      <c r="AV46" s="79">
        <f t="shared" si="68"/>
        <v>6.9646584207651241E-2</v>
      </c>
      <c r="AW46" s="79">
        <f t="shared" si="68"/>
        <v>4.7098315223661702E-2</v>
      </c>
      <c r="AX46" s="79">
        <f t="shared" si="68"/>
        <v>-8.2018719043513988E-3</v>
      </c>
      <c r="AY46" s="79">
        <f t="shared" si="68"/>
        <v>2.3878721935383984E-2</v>
      </c>
      <c r="AZ46" s="79">
        <f t="shared" si="68"/>
        <v>4.9633093156476127E-2</v>
      </c>
      <c r="BA46" s="79">
        <f t="shared" si="68"/>
        <v>2.1567224699360343E-2</v>
      </c>
      <c r="BB46" s="79">
        <f t="shared" si="68"/>
        <v>2.9451276156616357E-2</v>
      </c>
      <c r="BC46" s="72">
        <v>2017</v>
      </c>
      <c r="BD46" s="79">
        <f t="shared" si="69"/>
        <v>-4.4209881334122958E-2</v>
      </c>
      <c r="BE46" s="79">
        <f t="shared" si="69"/>
        <v>-1.6053491666288888E-2</v>
      </c>
      <c r="BF46" s="79">
        <f t="shared" si="69"/>
        <v>-7.3969757741150222E-3</v>
      </c>
      <c r="BG46" s="79">
        <f t="shared" si="69"/>
        <v>-4.6514705574539628E-3</v>
      </c>
      <c r="BH46" s="79">
        <f t="shared" si="69"/>
        <v>4.0392921181882091E-2</v>
      </c>
      <c r="BI46" s="79">
        <f t="shared" si="69"/>
        <v>-5.95802077655333E-2</v>
      </c>
      <c r="BJ46" s="79">
        <f t="shared" si="69"/>
        <v>-4.7793127078597508E-2</v>
      </c>
      <c r="BK46" s="72">
        <v>2017</v>
      </c>
      <c r="BL46" s="79">
        <f t="shared" si="70"/>
        <v>2.9165284797125102E-2</v>
      </c>
      <c r="BM46" s="79">
        <f t="shared" si="70"/>
        <v>1.3653762869622277E-2</v>
      </c>
      <c r="BN46" s="79">
        <f t="shared" si="70"/>
        <v>-7.0647840428508246E-3</v>
      </c>
      <c r="BO46" s="79">
        <f t="shared" si="70"/>
        <v>5.0813551706800908E-3</v>
      </c>
      <c r="BP46" s="79">
        <f t="shared" si="70"/>
        <v>6.7460878915645672E-2</v>
      </c>
      <c r="BQ46" s="79">
        <f t="shared" si="70"/>
        <v>6.4179987551380435E-3</v>
      </c>
      <c r="BR46" s="79">
        <f t="shared" si="70"/>
        <v>7.3231321903377555E-3</v>
      </c>
      <c r="BS46" s="72">
        <v>2017</v>
      </c>
      <c r="BT46" s="79">
        <f t="shared" si="71"/>
        <v>3.7744292234267451E-2</v>
      </c>
      <c r="BU46" s="79">
        <f t="shared" si="71"/>
        <v>5.1127814481887635E-2</v>
      </c>
      <c r="BV46" s="79">
        <f t="shared" si="71"/>
        <v>-4.0599366316984575E-4</v>
      </c>
      <c r="BW46" s="79">
        <f t="shared" si="71"/>
        <v>-2.2114207547156761E-2</v>
      </c>
      <c r="BX46" s="79">
        <f t="shared" si="71"/>
        <v>9.7010739479279628E-3</v>
      </c>
      <c r="BY46" s="79">
        <f t="shared" si="71"/>
        <v>3.918798632853937E-3</v>
      </c>
      <c r="BZ46" s="79">
        <f t="shared" si="71"/>
        <v>2.4381021046783857E-2</v>
      </c>
      <c r="CA46" s="72">
        <v>2017</v>
      </c>
      <c r="CB46" s="79">
        <f t="shared" si="72"/>
        <v>6.9620163246066902E-3</v>
      </c>
      <c r="CC46" s="79">
        <f t="shared" si="72"/>
        <v>2.3603641330786074E-2</v>
      </c>
      <c r="CD46" s="79">
        <f t="shared" si="72"/>
        <v>-1.9679834399289886E-3</v>
      </c>
      <c r="CE46" s="79">
        <f t="shared" si="72"/>
        <v>9.1051674652429249E-3</v>
      </c>
      <c r="CF46" s="79">
        <f t="shared" si="72"/>
        <v>4.0688737148140364E-2</v>
      </c>
      <c r="CG46" s="79">
        <f t="shared" si="72"/>
        <v>-2.0687726279662311E-2</v>
      </c>
      <c r="CH46" s="81">
        <f t="shared" si="72"/>
        <v>-2.0619143231282666E-2</v>
      </c>
    </row>
    <row r="47" spans="1:87" ht="16.5" x14ac:dyDescent="0.35">
      <c r="A47" s="72">
        <v>2018</v>
      </c>
      <c r="B47" s="79">
        <f t="shared" si="63"/>
        <v>4.031379564079085E-2</v>
      </c>
      <c r="C47" s="79">
        <f t="shared" si="63"/>
        <v>2.2126036165937668E-2</v>
      </c>
      <c r="D47" s="79">
        <f t="shared" si="63"/>
        <v>3.8218008489923072E-3</v>
      </c>
      <c r="E47" s="79">
        <f t="shared" si="63"/>
        <v>6.010835955756022E-3</v>
      </c>
      <c r="F47" s="79">
        <f t="shared" si="63"/>
        <v>3.5188571334322516E-2</v>
      </c>
      <c r="G47" s="79">
        <f t="shared" si="63"/>
        <v>-3.9339160116111938E-3</v>
      </c>
      <c r="H47" s="79">
        <f t="shared" si="63"/>
        <v>-3.8562844036141852E-3</v>
      </c>
      <c r="I47" s="79">
        <f t="shared" si="63"/>
        <v>9.5604950815064704E-3</v>
      </c>
      <c r="J47" s="79">
        <f t="shared" si="63"/>
        <v>8.374357574927771E-3</v>
      </c>
      <c r="K47" s="79">
        <f t="shared" si="63"/>
        <v>8.3362510560305303E-3</v>
      </c>
      <c r="L47" s="72">
        <v>2018</v>
      </c>
      <c r="M47" s="79">
        <f t="shared" si="64"/>
        <v>3.8110516533254257E-2</v>
      </c>
      <c r="N47" s="79">
        <f t="shared" si="64"/>
        <v>2.1396210514597724E-2</v>
      </c>
      <c r="O47" s="79">
        <f t="shared" si="64"/>
        <v>0</v>
      </c>
      <c r="P47" s="79">
        <f t="shared" si="64"/>
        <v>6.1871842720104819E-3</v>
      </c>
      <c r="Q47" s="79">
        <f t="shared" si="64"/>
        <v>0.36746260320728519</v>
      </c>
      <c r="R47" s="79">
        <f t="shared" si="64"/>
        <v>-2.5529077266054356E-3</v>
      </c>
      <c r="S47" s="79">
        <f t="shared" si="64"/>
        <v>-4.2099605876029234E-3</v>
      </c>
      <c r="T47" s="79">
        <f t="shared" si="64"/>
        <v>-0.10739686611729349</v>
      </c>
      <c r="U47" s="79">
        <f t="shared" si="64"/>
        <v>-0.1094348583457263</v>
      </c>
      <c r="V47" s="79">
        <f t="shared" si="64"/>
        <v>-0.10877569375793217</v>
      </c>
      <c r="W47" s="72">
        <v>2018</v>
      </c>
      <c r="X47" s="79">
        <f>+X32/X31-1</f>
        <v>3.7610281824744574E-2</v>
      </c>
      <c r="Y47" s="79">
        <f t="shared" si="65"/>
        <v>1.0263824499354701E-3</v>
      </c>
      <c r="Z47" s="79">
        <f t="shared" si="65"/>
        <v>-2.4715497667788799E-3</v>
      </c>
      <c r="AA47" s="79">
        <f t="shared" si="65"/>
        <v>-1.9123236500171448E-3</v>
      </c>
      <c r="AB47" s="79">
        <f t="shared" si="65"/>
        <v>3.6756723876546715E-2</v>
      </c>
      <c r="AC47" s="79">
        <f t="shared" si="65"/>
        <v>2.3625352272925726E-2</v>
      </c>
      <c r="AD47" s="81">
        <f t="shared" si="65"/>
        <v>2.5850017425844252E-2</v>
      </c>
      <c r="AE47" s="5">
        <v>2018</v>
      </c>
      <c r="AF47" s="79">
        <f t="shared" si="66"/>
        <v>6.0187457664497845E-2</v>
      </c>
      <c r="AG47" s="79">
        <f t="shared" si="66"/>
        <v>5.0302662324520186E-2</v>
      </c>
      <c r="AH47" s="79">
        <f t="shared" si="66"/>
        <v>-1.0761333873063439E-2</v>
      </c>
      <c r="AI47" s="79">
        <f t="shared" si="66"/>
        <v>-4.7230635824030864E-2</v>
      </c>
      <c r="AJ47" s="79">
        <f t="shared" si="66"/>
        <v>3.6889144855207778E-2</v>
      </c>
      <c r="AK47" s="79">
        <f t="shared" si="66"/>
        <v>2.1991286971427382E-2</v>
      </c>
      <c r="AL47" s="79">
        <f t="shared" si="66"/>
        <v>3.3427473137659813E-2</v>
      </c>
      <c r="AM47" s="72">
        <v>2018</v>
      </c>
      <c r="AN47" s="79">
        <f t="shared" si="67"/>
        <v>5.2226341327997083E-2</v>
      </c>
      <c r="AO47" s="79">
        <f t="shared" si="67"/>
        <v>-2.0805138430971648E-2</v>
      </c>
      <c r="AP47" s="79">
        <f t="shared" si="67"/>
        <v>-9.6434691513047621E-4</v>
      </c>
      <c r="AQ47" s="79">
        <f t="shared" si="67"/>
        <v>-2.446721999199819E-3</v>
      </c>
      <c r="AR47" s="79">
        <f t="shared" si="67"/>
        <v>5.5415236513533195E-2</v>
      </c>
      <c r="AS47" s="79">
        <f t="shared" si="67"/>
        <v>2.8501290887295028E-2</v>
      </c>
      <c r="AT47" s="79">
        <f t="shared" si="67"/>
        <v>3.1088676917610414E-2</v>
      </c>
      <c r="AU47" s="72">
        <v>2018</v>
      </c>
      <c r="AV47" s="79">
        <f t="shared" si="68"/>
        <v>3.0417546728228606E-2</v>
      </c>
      <c r="AW47" s="79">
        <f t="shared" si="68"/>
        <v>-5.551486694245289E-2</v>
      </c>
      <c r="AX47" s="79">
        <f t="shared" si="68"/>
        <v>-5.5635346453255519E-3</v>
      </c>
      <c r="AY47" s="79">
        <f t="shared" si="68"/>
        <v>2.3878721935383984E-2</v>
      </c>
      <c r="AZ47" s="79">
        <f t="shared" si="68"/>
        <v>6.2510509511060741E-2</v>
      </c>
      <c r="BA47" s="79">
        <f t="shared" si="68"/>
        <v>-2.3021035485437658E-3</v>
      </c>
      <c r="BB47" s="79">
        <f t="shared" si="68"/>
        <v>-5.7474840309458264E-3</v>
      </c>
      <c r="BC47" s="72">
        <v>2018</v>
      </c>
      <c r="BD47" s="79">
        <f t="shared" si="69"/>
        <v>4.7294195883276435E-2</v>
      </c>
      <c r="BE47" s="79">
        <f t="shared" si="69"/>
        <v>2.5531630075955158E-2</v>
      </c>
      <c r="BF47" s="79">
        <f t="shared" si="69"/>
        <v>-4.7856435228322836E-3</v>
      </c>
      <c r="BG47" s="79">
        <f t="shared" si="69"/>
        <v>-4.6514705574539628E-3</v>
      </c>
      <c r="BH47" s="79">
        <f t="shared" si="69"/>
        <v>5.3676549929861928E-2</v>
      </c>
      <c r="BI47" s="79">
        <f t="shared" si="69"/>
        <v>5.7331898275174709E-3</v>
      </c>
      <c r="BJ47" s="79">
        <f t="shared" si="69"/>
        <v>9.0933608885805928E-3</v>
      </c>
      <c r="BK47" s="72">
        <v>2018</v>
      </c>
      <c r="BL47" s="79">
        <f t="shared" si="70"/>
        <v>3.5511487978144851E-2</v>
      </c>
      <c r="BM47" s="79">
        <f t="shared" si="70"/>
        <v>2.4456768505205506E-2</v>
      </c>
      <c r="BN47" s="79">
        <f t="shared" si="70"/>
        <v>-4.3802447826390978E-3</v>
      </c>
      <c r="BO47" s="79">
        <f t="shared" si="70"/>
        <v>5.0813551706800908E-3</v>
      </c>
      <c r="BP47" s="79">
        <f t="shared" si="70"/>
        <v>6.6290790764255147E-2</v>
      </c>
      <c r="BQ47" s="79">
        <f t="shared" si="70"/>
        <v>3.1361475144058293E-3</v>
      </c>
      <c r="BR47" s="79">
        <f t="shared" si="70"/>
        <v>1.2141714208979693E-4</v>
      </c>
      <c r="BS47" s="72">
        <v>2018</v>
      </c>
      <c r="BT47" s="79">
        <f t="shared" si="71"/>
        <v>2.0105445288514767E-2</v>
      </c>
      <c r="BU47" s="79">
        <f t="shared" si="71"/>
        <v>4.9718077852522136E-2</v>
      </c>
      <c r="BV47" s="79">
        <f t="shared" si="71"/>
        <v>2.2523966440570753E-3</v>
      </c>
      <c r="BW47" s="79">
        <f t="shared" si="71"/>
        <v>-2.2114207547156761E-2</v>
      </c>
      <c r="BX47" s="79">
        <f t="shared" si="71"/>
        <v>1.7523985917944795E-2</v>
      </c>
      <c r="BY47" s="79">
        <f t="shared" si="71"/>
        <v>-1.7025193970804042E-2</v>
      </c>
      <c r="BZ47" s="79">
        <f t="shared" si="71"/>
        <v>-2.9256587174862903E-3</v>
      </c>
      <c r="CA47" s="72">
        <v>2018</v>
      </c>
      <c r="CB47" s="79">
        <f t="shared" si="72"/>
        <v>3.8987252171063469E-2</v>
      </c>
      <c r="CC47" s="79">
        <f t="shared" si="72"/>
        <v>3.1084066035046209E-2</v>
      </c>
      <c r="CD47" s="79">
        <f t="shared" si="72"/>
        <v>8.5843608553126671E-4</v>
      </c>
      <c r="CE47" s="79">
        <f t="shared" si="72"/>
        <v>9.1051674652427028E-3</v>
      </c>
      <c r="CF47" s="79">
        <f t="shared" si="72"/>
        <v>3.9005000533272938E-2</v>
      </c>
      <c r="CG47" s="79">
        <f t="shared" si="72"/>
        <v>4.4091757921274066E-3</v>
      </c>
      <c r="CH47" s="81">
        <f t="shared" si="72"/>
        <v>-5.9725500522267438E-4</v>
      </c>
    </row>
    <row r="48" spans="1:87" ht="16.5" x14ac:dyDescent="0.35">
      <c r="A48" s="72">
        <v>2019</v>
      </c>
      <c r="B48" s="79">
        <f t="shared" si="63"/>
        <v>8.6764377344292765E-3</v>
      </c>
      <c r="C48" s="79">
        <f t="shared" si="63"/>
        <v>2.1229052988305241E-2</v>
      </c>
      <c r="D48" s="79">
        <f t="shared" si="63"/>
        <v>-3.3917354044994408E-3</v>
      </c>
      <c r="E48" s="79">
        <f t="shared" si="63"/>
        <v>5.9594945665701893E-3</v>
      </c>
      <c r="F48" s="79">
        <f t="shared" si="63"/>
        <v>3.465984659071597E-2</v>
      </c>
      <c r="G48" s="79">
        <f t="shared" si="63"/>
        <v>-2.9543695635447786E-3</v>
      </c>
      <c r="H48" s="79">
        <f t="shared" si="63"/>
        <v>1.4186440268364464E-3</v>
      </c>
      <c r="I48" s="79">
        <f t="shared" si="63"/>
        <v>-1.6810527487118865E-2</v>
      </c>
      <c r="J48" s="79">
        <f t="shared" si="63"/>
        <v>-1.8407826474280742E-2</v>
      </c>
      <c r="K48" s="79">
        <f t="shared" si="63"/>
        <v>-2.0488661596901214E-2</v>
      </c>
      <c r="L48" s="72">
        <v>2019</v>
      </c>
      <c r="M48" s="79">
        <f t="shared" si="64"/>
        <v>1.36717536851656E-2</v>
      </c>
      <c r="N48" s="79">
        <f t="shared" si="64"/>
        <v>1.9407566852786218E-2</v>
      </c>
      <c r="O48" s="79">
        <f t="shared" si="64"/>
        <v>0</v>
      </c>
      <c r="P48" s="79">
        <f t="shared" si="64"/>
        <v>6.1766641235685427E-3</v>
      </c>
      <c r="Q48" s="79">
        <f t="shared" si="64"/>
        <v>0.1044050242627077</v>
      </c>
      <c r="R48" s="79">
        <f t="shared" si="64"/>
        <v>-2.1293623652409721E-3</v>
      </c>
      <c r="S48" s="79">
        <f t="shared" si="64"/>
        <v>1.3492848790142009E-3</v>
      </c>
      <c r="T48" s="79">
        <f t="shared" si="64"/>
        <v>-4.0439945994847015E-2</v>
      </c>
      <c r="U48" s="79">
        <f t="shared" si="64"/>
        <v>-4.2806109001629955E-2</v>
      </c>
      <c r="V48" s="79">
        <f t="shared" si="64"/>
        <v>-4.4287275742331045E-2</v>
      </c>
      <c r="W48" s="72">
        <v>2019</v>
      </c>
      <c r="X48" s="79">
        <f>+X33/X32-1</f>
        <v>-6.7016759566287387E-3</v>
      </c>
      <c r="Y48" s="79">
        <f t="shared" si="65"/>
        <v>-1.5775103651911815E-2</v>
      </c>
      <c r="Z48" s="79">
        <f t="shared" si="65"/>
        <v>-2.4715497667787689E-3</v>
      </c>
      <c r="AA48" s="79">
        <f t="shared" si="65"/>
        <v>-1.9123236500171448E-3</v>
      </c>
      <c r="AB48" s="79">
        <f t="shared" si="65"/>
        <v>0.1044050242627077</v>
      </c>
      <c r="AC48" s="79">
        <f t="shared" si="65"/>
        <v>-3.4801650088849279E-2</v>
      </c>
      <c r="AD48" s="81">
        <f t="shared" si="65"/>
        <v>-3.2868213606882968E-2</v>
      </c>
      <c r="AE48" s="5">
        <v>2019</v>
      </c>
      <c r="AF48" s="79">
        <f t="shared" si="66"/>
        <v>-3.6828160214532168E-2</v>
      </c>
      <c r="AG48" s="79">
        <f t="shared" si="66"/>
        <v>8.9616361566085656E-2</v>
      </c>
      <c r="AH48" s="79">
        <f t="shared" si="66"/>
        <v>-1.0761333873063661E-2</v>
      </c>
      <c r="AI48" s="79">
        <f t="shared" si="66"/>
        <v>-4.7230635824030864E-2</v>
      </c>
      <c r="AJ48" s="79">
        <f t="shared" si="66"/>
        <v>1.8616317042457364E-2</v>
      </c>
      <c r="AK48" s="79">
        <f t="shared" si="66"/>
        <v>-6.6652407276919012E-2</v>
      </c>
      <c r="AL48" s="79">
        <f t="shared" si="66"/>
        <v>-5.6208153040838482E-2</v>
      </c>
      <c r="AM48" s="72">
        <v>2019</v>
      </c>
      <c r="AN48" s="79">
        <f t="shared" si="67"/>
        <v>-1.4186205907199878E-2</v>
      </c>
      <c r="AO48" s="79">
        <f t="shared" si="67"/>
        <v>-2.934342961209857E-2</v>
      </c>
      <c r="AP48" s="79">
        <f t="shared" si="67"/>
        <v>-9.6434691513047621E-4</v>
      </c>
      <c r="AQ48" s="79">
        <f t="shared" si="67"/>
        <v>-2.446721999199819E-3</v>
      </c>
      <c r="AR48" s="79">
        <f t="shared" si="67"/>
        <v>0.1044050242627077</v>
      </c>
      <c r="AS48" s="79">
        <f t="shared" si="67"/>
        <v>-5.849192316483165E-2</v>
      </c>
      <c r="AT48" s="79">
        <f t="shared" si="67"/>
        <v>-5.6359775603379791E-2</v>
      </c>
      <c r="AU48" s="72">
        <v>2019</v>
      </c>
      <c r="AV48" s="79">
        <f t="shared" si="68"/>
        <v>7.1715693572458328E-3</v>
      </c>
      <c r="AW48" s="79">
        <f t="shared" si="68"/>
        <v>0.11577004282899073</v>
      </c>
      <c r="AX48" s="79">
        <f t="shared" si="68"/>
        <v>-5.5635346453255519E-3</v>
      </c>
      <c r="AY48" s="79">
        <f t="shared" si="68"/>
        <v>2.3878721935383984E-2</v>
      </c>
      <c r="AZ48" s="79">
        <f t="shared" si="68"/>
        <v>0.1044050242627077</v>
      </c>
      <c r="BA48" s="79">
        <f t="shared" si="68"/>
        <v>-8.9018179309122925E-2</v>
      </c>
      <c r="BB48" s="79">
        <f t="shared" si="68"/>
        <v>-9.2460819263122107E-2</v>
      </c>
      <c r="BC48" s="72">
        <v>2019</v>
      </c>
      <c r="BD48" s="79">
        <f t="shared" si="69"/>
        <v>4.4822202325909721E-2</v>
      </c>
      <c r="BE48" s="79">
        <f t="shared" si="69"/>
        <v>4.1732075984506567E-2</v>
      </c>
      <c r="BF48" s="79">
        <f t="shared" si="69"/>
        <v>-4.7856435228321725E-3</v>
      </c>
      <c r="BG48" s="79">
        <f t="shared" si="69"/>
        <v>-4.6514705574539628E-3</v>
      </c>
      <c r="BH48" s="79">
        <f t="shared" si="69"/>
        <v>0.1044050242627077</v>
      </c>
      <c r="BI48" s="79">
        <f t="shared" si="69"/>
        <v>-3.156019911925434E-2</v>
      </c>
      <c r="BJ48" s="79">
        <f t="shared" si="69"/>
        <v>-2.8584475174298851E-2</v>
      </c>
      <c r="BK48" s="72">
        <v>2019</v>
      </c>
      <c r="BL48" s="79">
        <f t="shared" si="70"/>
        <v>-2.9238774656137334E-3</v>
      </c>
      <c r="BM48" s="79">
        <f t="shared" si="70"/>
        <v>3.0004120325529238E-2</v>
      </c>
      <c r="BN48" s="79">
        <f t="shared" si="70"/>
        <v>-4.3802447826389868E-3</v>
      </c>
      <c r="BO48" s="79">
        <f t="shared" si="70"/>
        <v>5.0813551706800908E-3</v>
      </c>
      <c r="BP48" s="79">
        <f t="shared" si="70"/>
        <v>0.1044050242627077</v>
      </c>
      <c r="BQ48" s="79">
        <f t="shared" si="70"/>
        <v>-4.697793892248836E-2</v>
      </c>
      <c r="BR48" s="79">
        <f t="shared" si="70"/>
        <v>-4.9950967350790743E-2</v>
      </c>
      <c r="BS48" s="72">
        <v>2019</v>
      </c>
      <c r="BT48" s="79">
        <f t="shared" si="71"/>
        <v>2.0304850391716034E-2</v>
      </c>
      <c r="BU48" s="79">
        <f t="shared" si="71"/>
        <v>-4.798264410602282E-2</v>
      </c>
      <c r="BV48" s="79">
        <f t="shared" si="71"/>
        <v>2.2523966440570753E-3</v>
      </c>
      <c r="BW48" s="79">
        <f t="shared" si="71"/>
        <v>-2.2114207547156761E-2</v>
      </c>
      <c r="BX48" s="79">
        <f t="shared" si="71"/>
        <v>0.1044050242627077</v>
      </c>
      <c r="BY48" s="79">
        <f t="shared" si="71"/>
        <v>7.0948058928668178E-3</v>
      </c>
      <c r="BZ48" s="79">
        <f t="shared" si="71"/>
        <v>2.1362517200431475E-2</v>
      </c>
      <c r="CA48" s="72">
        <v>2019</v>
      </c>
      <c r="CB48" s="79">
        <f t="shared" si="72"/>
        <v>2.1464304080890839E-2</v>
      </c>
      <c r="CC48" s="79">
        <f t="shared" si="72"/>
        <v>4.068089468468572E-2</v>
      </c>
      <c r="CD48" s="79">
        <f t="shared" si="72"/>
        <v>8.584360855317108E-4</v>
      </c>
      <c r="CE48" s="79">
        <f t="shared" si="72"/>
        <v>9.1051674652429249E-3</v>
      </c>
      <c r="CF48" s="79">
        <f t="shared" si="72"/>
        <v>0.1044050242627077</v>
      </c>
      <c r="CG48" s="79">
        <f t="shared" si="72"/>
        <v>-3.9207486463976093E-2</v>
      </c>
      <c r="CH48" s="81">
        <f t="shared" si="72"/>
        <v>-4.4138552843393297E-2</v>
      </c>
    </row>
    <row r="49" spans="1:86" ht="16.5" x14ac:dyDescent="0.35">
      <c r="A49" s="72">
        <v>2020</v>
      </c>
      <c r="B49" s="89">
        <f>+B34/B33-1</f>
        <v>-5.9140474655768438E-2</v>
      </c>
      <c r="C49" s="89">
        <f t="shared" si="63"/>
        <v>-0.12272600019739144</v>
      </c>
      <c r="D49" s="89">
        <f t="shared" si="63"/>
        <v>3.4262851051876098E-3</v>
      </c>
      <c r="E49" s="89">
        <f t="shared" si="63"/>
        <v>5.9073200979236073E-3</v>
      </c>
      <c r="F49" s="89">
        <f t="shared" si="63"/>
        <v>2.5710023734666132E-2</v>
      </c>
      <c r="G49" s="89">
        <f t="shared" si="63"/>
        <v>9.131403555299844E-3</v>
      </c>
      <c r="H49" s="89">
        <f t="shared" si="63"/>
        <v>-4.5873983292187726E-2</v>
      </c>
      <c r="I49" s="89">
        <f t="shared" si="63"/>
        <v>-7.5587228860914957E-3</v>
      </c>
      <c r="J49" s="89">
        <f t="shared" si="63"/>
        <v>-1.4916694005775222E-2</v>
      </c>
      <c r="K49" s="89">
        <f>+K34/K33-1</f>
        <v>1.2223432685224411E-2</v>
      </c>
      <c r="L49" s="72">
        <v>2020</v>
      </c>
      <c r="M49" s="89">
        <f t="shared" si="64"/>
        <v>-6.7429448209057496E-2</v>
      </c>
      <c r="N49" s="89">
        <f t="shared" si="64"/>
        <v>-0.12463639207041743</v>
      </c>
      <c r="O49" s="89">
        <f t="shared" si="64"/>
        <v>0</v>
      </c>
      <c r="P49" s="89">
        <f t="shared" si="64"/>
        <v>6.1666200397860749E-3</v>
      </c>
      <c r="Q49" s="89">
        <f t="shared" si="64"/>
        <v>7.0538563729901194E-2</v>
      </c>
      <c r="R49" s="89">
        <f t="shared" si="64"/>
        <v>8.0379107014056927E-3</v>
      </c>
      <c r="S49" s="89">
        <f t="shared" si="64"/>
        <v>-3.8447718289615573E-2</v>
      </c>
      <c r="T49" s="89">
        <f t="shared" si="64"/>
        <v>-2.5921279176338241E-2</v>
      </c>
      <c r="U49" s="89">
        <f t="shared" si="64"/>
        <v>-3.2691389944467519E-2</v>
      </c>
      <c r="V49" s="89">
        <f t="shared" si="64"/>
        <v>-1.2153837902771469E-2</v>
      </c>
      <c r="W49" s="72">
        <v>2020</v>
      </c>
      <c r="X49" s="79">
        <f>+X34/X33-1</f>
        <v>-1.8032001385182683E-2</v>
      </c>
      <c r="Y49" s="79">
        <f t="shared" si="65"/>
        <v>-0.20608363220845383</v>
      </c>
      <c r="Z49" s="79">
        <f t="shared" si="65"/>
        <v>-2.4715497667788799E-3</v>
      </c>
      <c r="AA49" s="79">
        <f t="shared" si="65"/>
        <v>0</v>
      </c>
      <c r="AB49" s="79">
        <f t="shared" si="65"/>
        <v>7.0538563729901194E-2</v>
      </c>
      <c r="AC49" s="79">
        <f t="shared" si="65"/>
        <v>9.9097905525144192E-2</v>
      </c>
      <c r="AD49" s="81">
        <f t="shared" si="65"/>
        <v>9.5583881159457817E-2</v>
      </c>
      <c r="AE49" s="5">
        <v>2020</v>
      </c>
      <c r="AF49" s="79">
        <f t="shared" si="66"/>
        <v>2.3142346038051986E-2</v>
      </c>
      <c r="AG49" s="79">
        <f t="shared" si="66"/>
        <v>-5.5622319666563502E-2</v>
      </c>
      <c r="AH49" s="79">
        <f t="shared" si="66"/>
        <v>-1.0761333873063661E-2</v>
      </c>
      <c r="AI49" s="79">
        <f t="shared" si="66"/>
        <v>0</v>
      </c>
      <c r="AJ49" s="79">
        <f t="shared" si="66"/>
        <v>2.7737188914453315E-2</v>
      </c>
      <c r="AK49" s="79">
        <f t="shared" si="66"/>
        <v>1.7616408125525451E-2</v>
      </c>
      <c r="AL49" s="79">
        <f t="shared" si="66"/>
        <v>1.7616408125524563E-2</v>
      </c>
      <c r="AM49" s="72">
        <v>2020</v>
      </c>
      <c r="AN49" s="79">
        <f t="shared" si="67"/>
        <v>-3.2803977334501133E-2</v>
      </c>
      <c r="AO49" s="79">
        <f t="shared" si="67"/>
        <v>-0.10000408088994284</v>
      </c>
      <c r="AP49" s="79">
        <f t="shared" si="67"/>
        <v>-9.6434691513047621E-4</v>
      </c>
      <c r="AQ49" s="79">
        <f t="shared" si="67"/>
        <v>0</v>
      </c>
      <c r="AR49" s="79">
        <f t="shared" si="67"/>
        <v>7.0538563729901194E-2</v>
      </c>
      <c r="AS49" s="79">
        <f t="shared" si="67"/>
        <v>-2.9529565804541247E-2</v>
      </c>
      <c r="AT49" s="79">
        <f t="shared" si="67"/>
        <v>-3.4102686182480246E-2</v>
      </c>
      <c r="AU49" s="72">
        <v>2020</v>
      </c>
      <c r="AV49" s="79">
        <f t="shared" si="68"/>
        <v>-1.6773744628075238E-2</v>
      </c>
      <c r="AW49" s="79">
        <f t="shared" si="68"/>
        <v>0.11546997480908594</v>
      </c>
      <c r="AX49" s="79">
        <f t="shared" si="68"/>
        <v>-5.5635346453256629E-3</v>
      </c>
      <c r="AY49" s="79">
        <f t="shared" si="68"/>
        <v>0</v>
      </c>
      <c r="AZ49" s="79">
        <f t="shared" si="68"/>
        <v>7.0538563729901194E-2</v>
      </c>
      <c r="BA49" s="79">
        <f t="shared" si="68"/>
        <v>-8.9035085677150239E-2</v>
      </c>
      <c r="BB49" s="79">
        <f t="shared" si="68"/>
        <v>-9.4633410000954821E-2</v>
      </c>
      <c r="BC49" s="72">
        <v>2020</v>
      </c>
      <c r="BD49" s="79">
        <f t="shared" si="69"/>
        <v>-0.12081155543959776</v>
      </c>
      <c r="BE49" s="79">
        <f t="shared" si="69"/>
        <v>-0.20512902325925719</v>
      </c>
      <c r="BF49" s="79">
        <f t="shared" si="69"/>
        <v>-4.7856435228322836E-3</v>
      </c>
      <c r="BG49" s="79">
        <f t="shared" si="69"/>
        <v>-4.6514705574538517E-3</v>
      </c>
      <c r="BH49" s="79">
        <f t="shared" si="69"/>
        <v>7.0538563729901194E-2</v>
      </c>
      <c r="BI49" s="79">
        <f t="shared" si="69"/>
        <v>-8.146945842026998E-2</v>
      </c>
      <c r="BJ49" s="79">
        <f t="shared" si="69"/>
        <v>-8.4512624470470477E-2</v>
      </c>
      <c r="BK49" s="72">
        <v>2020</v>
      </c>
      <c r="BL49" s="79">
        <f t="shared" si="70"/>
        <v>-0.10484387897895719</v>
      </c>
      <c r="BM49" s="79">
        <f t="shared" si="70"/>
        <v>-0.18015555624771107</v>
      </c>
      <c r="BN49" s="79">
        <f t="shared" si="70"/>
        <v>-4.3802447826390978E-3</v>
      </c>
      <c r="BO49" s="79">
        <f t="shared" si="70"/>
        <v>5.0813551706800908E-3</v>
      </c>
      <c r="BP49" s="79">
        <f t="shared" si="70"/>
        <v>7.0538563729901194E-2</v>
      </c>
      <c r="BQ49" s="79">
        <f t="shared" si="70"/>
        <v>1.9234081278973081E-2</v>
      </c>
      <c r="BR49" s="79">
        <f t="shared" si="70"/>
        <v>1.3277257817498223E-2</v>
      </c>
      <c r="BS49" s="72">
        <v>2020</v>
      </c>
      <c r="BT49" s="79">
        <f t="shared" si="71"/>
        <v>-8.0182335026068641E-2</v>
      </c>
      <c r="BU49" s="79">
        <f t="shared" si="71"/>
        <v>-0.11951724217352089</v>
      </c>
      <c r="BV49" s="79">
        <f t="shared" si="71"/>
        <v>2.2523966440570753E-3</v>
      </c>
      <c r="BW49" s="79">
        <f t="shared" si="71"/>
        <v>0</v>
      </c>
      <c r="BX49" s="79">
        <f t="shared" si="71"/>
        <v>7.0538563729901194E-2</v>
      </c>
      <c r="BY49" s="79">
        <f t="shared" si="71"/>
        <v>-3.7051634699295177E-2</v>
      </c>
      <c r="BZ49" s="79">
        <f t="shared" si="71"/>
        <v>-4.0207205137920865E-2</v>
      </c>
      <c r="CA49" s="72">
        <v>2020</v>
      </c>
      <c r="CB49" s="79">
        <f t="shared" si="72"/>
        <v>-6.1911126574558106E-2</v>
      </c>
      <c r="CC49" s="79">
        <f t="shared" si="72"/>
        <v>-7.657278972935555E-2</v>
      </c>
      <c r="CD49" s="79">
        <f t="shared" si="72"/>
        <v>8.5843608553126671E-4</v>
      </c>
      <c r="CE49" s="79">
        <f t="shared" si="72"/>
        <v>0</v>
      </c>
      <c r="CF49" s="79">
        <f t="shared" si="72"/>
        <v>7.0538563729901194E-2</v>
      </c>
      <c r="CG49" s="79">
        <f t="shared" si="72"/>
        <v>-3.5884167034682335E-2</v>
      </c>
      <c r="CH49" s="81">
        <f t="shared" si="72"/>
        <v>-3.8581860093044429E-2</v>
      </c>
    </row>
    <row r="50" spans="1:86" ht="16.5" x14ac:dyDescent="0.35">
      <c r="A50" s="72">
        <v>2021</v>
      </c>
      <c r="B50" s="89">
        <f>+B35/B34-1</f>
        <v>0.10574701549821652</v>
      </c>
      <c r="C50" s="89">
        <f t="shared" si="63"/>
        <v>6.0566206409597978E-2</v>
      </c>
      <c r="D50" s="89">
        <f t="shared" si="63"/>
        <v>-7.381922468441271E-3</v>
      </c>
      <c r="E50" s="89">
        <f t="shared" si="63"/>
        <v>6.010835955756022E-3</v>
      </c>
      <c r="F50" s="89">
        <f t="shared" si="63"/>
        <v>3.6287707536464042E-2</v>
      </c>
      <c r="G50" s="89">
        <f t="shared" si="63"/>
        <v>-8.2911037593162984E-3</v>
      </c>
      <c r="H50" s="89">
        <f t="shared" si="63"/>
        <v>2.645691840068265E-2</v>
      </c>
      <c r="I50" s="89">
        <f t="shared" si="63"/>
        <v>5.8406118522365658E-2</v>
      </c>
      <c r="J50" s="89">
        <f t="shared" si="63"/>
        <v>5.9412296205175963E-2</v>
      </c>
      <c r="K50" s="89">
        <f>+K35/K34-1</f>
        <v>4.1867747853288284E-2</v>
      </c>
      <c r="L50" s="72">
        <v>2021</v>
      </c>
      <c r="M50" s="89">
        <f t="shared" si="64"/>
        <v>0.12262465627963337</v>
      </c>
      <c r="N50" s="89">
        <f t="shared" si="64"/>
        <v>5.7117876426732828E-2</v>
      </c>
      <c r="O50" s="89">
        <f t="shared" si="64"/>
        <v>0</v>
      </c>
      <c r="P50" s="89">
        <f t="shared" si="64"/>
        <v>0</v>
      </c>
      <c r="Q50" s="89">
        <f t="shared" si="64"/>
        <v>1.8169157351321408E-2</v>
      </c>
      <c r="R50" s="89">
        <f t="shared" si="64"/>
        <v>-7.0970965802108488E-3</v>
      </c>
      <c r="S50" s="89">
        <f t="shared" si="64"/>
        <v>2.168482622736323E-2</v>
      </c>
      <c r="T50" s="89">
        <f t="shared" si="64"/>
        <v>7.9856900715962409E-2</v>
      </c>
      <c r="U50" s="89">
        <f t="shared" si="64"/>
        <v>8.328490257716914E-2</v>
      </c>
      <c r="V50" s="89">
        <f t="shared" si="64"/>
        <v>6.9596980240341777E-2</v>
      </c>
      <c r="W50" s="72">
        <v>2021</v>
      </c>
      <c r="X50" s="79">
        <f>+X35/X34-1</f>
        <v>2.2943802554533654E-2</v>
      </c>
      <c r="Y50" s="79">
        <f t="shared" si="65"/>
        <v>-2.8083001206658853E-2</v>
      </c>
      <c r="Z50" s="79">
        <f t="shared" si="65"/>
        <v>-2.4715497667786579E-3</v>
      </c>
      <c r="AA50" s="79">
        <f t="shared" si="65"/>
        <v>0</v>
      </c>
      <c r="AB50" s="79">
        <f t="shared" si="65"/>
        <v>1.8169157351321408E-2</v>
      </c>
      <c r="AC50" s="79">
        <f t="shared" si="65"/>
        <v>3.4644418713825287E-2</v>
      </c>
      <c r="AD50" s="81">
        <f t="shared" si="65"/>
        <v>3.7596282468473907E-2</v>
      </c>
      <c r="AE50" s="72">
        <v>2021</v>
      </c>
      <c r="AF50" s="79">
        <f>+AF35/AF34-1</f>
        <v>-6.422477041257979E-3</v>
      </c>
      <c r="AG50" s="79">
        <f t="shared" si="66"/>
        <v>0.17283924345857238</v>
      </c>
      <c r="AH50" s="79">
        <f t="shared" si="66"/>
        <v>-1.0761333873063439E-2</v>
      </c>
      <c r="AI50" s="79">
        <f t="shared" si="66"/>
        <v>-9.2230538687719466E-2</v>
      </c>
      <c r="AJ50" s="79">
        <f t="shared" si="66"/>
        <v>4.5612166462461134E-2</v>
      </c>
      <c r="AK50" s="79">
        <f t="shared" si="66"/>
        <v>-7.2225838943169363E-2</v>
      </c>
      <c r="AL50" s="81">
        <f t="shared" si="66"/>
        <v>-5.1345890634096003E-2</v>
      </c>
      <c r="AM50" s="72">
        <v>2021</v>
      </c>
      <c r="AN50" s="79">
        <f>+AN35/AN34-1</f>
        <v>8.3426383517406721E-2</v>
      </c>
      <c r="AO50" s="79">
        <f t="shared" si="67"/>
        <v>4.2271408808761013E-2</v>
      </c>
      <c r="AP50" s="79">
        <f t="shared" si="67"/>
        <v>-9.6434691513036519E-4</v>
      </c>
      <c r="AQ50" s="79">
        <f t="shared" si="67"/>
        <v>0</v>
      </c>
      <c r="AR50" s="79">
        <f t="shared" si="67"/>
        <v>1.8169157351321408E-2</v>
      </c>
      <c r="AS50" s="79">
        <f t="shared" si="67"/>
        <v>5.4351211722757142E-2</v>
      </c>
      <c r="AT50" s="81">
        <f t="shared" si="67"/>
        <v>5.8791145979194326E-2</v>
      </c>
      <c r="AU50" s="72">
        <v>2021</v>
      </c>
      <c r="AV50" s="79">
        <f>+AV35/AV34-1</f>
        <v>1.1038976515819643E-2</v>
      </c>
      <c r="AW50" s="79">
        <f t="shared" si="68"/>
        <v>-4.7927916039306129E-2</v>
      </c>
      <c r="AX50" s="79">
        <f t="shared" si="68"/>
        <v>-5.5635346453257739E-3</v>
      </c>
      <c r="AY50" s="79">
        <f t="shared" si="68"/>
        <v>0</v>
      </c>
      <c r="AZ50" s="79">
        <f t="shared" si="68"/>
        <v>1.8169157351321408E-2</v>
      </c>
      <c r="BA50" s="79">
        <f t="shared" si="68"/>
        <v>9.7404773357967489E-3</v>
      </c>
      <c r="BB50" s="81">
        <f t="shared" si="68"/>
        <v>1.5293357895104887E-2</v>
      </c>
      <c r="BC50" s="72">
        <v>2021</v>
      </c>
      <c r="BD50" s="79">
        <f>+BD35/BD34-1</f>
        <v>0.1356711366760226</v>
      </c>
      <c r="BE50" s="79">
        <f t="shared" si="69"/>
        <v>0.22385270457769413</v>
      </c>
      <c r="BF50" s="79">
        <f t="shared" si="69"/>
        <v>-4.7856435228325056E-3</v>
      </c>
      <c r="BG50" s="79">
        <f t="shared" si="69"/>
        <v>-4.6514705574539628E-3</v>
      </c>
      <c r="BH50" s="79">
        <f t="shared" si="69"/>
        <v>1.8169157351321408E-2</v>
      </c>
      <c r="BI50" s="79">
        <f t="shared" si="69"/>
        <v>4.3847577512095892E-2</v>
      </c>
      <c r="BJ50" s="81">
        <f t="shared" si="69"/>
        <v>5.0352321305073167E-2</v>
      </c>
      <c r="BK50" s="72">
        <v>2021</v>
      </c>
      <c r="BL50" s="79">
        <f>+BL35/BL34-1</f>
        <v>0.24077554000488144</v>
      </c>
      <c r="BM50" s="79">
        <f t="shared" si="70"/>
        <v>8.274275795380448E-2</v>
      </c>
      <c r="BN50" s="79">
        <f t="shared" si="70"/>
        <v>-4.3802447826390978E-3</v>
      </c>
      <c r="BO50" s="79">
        <f t="shared" si="70"/>
        <v>5.0813551706800908E-3</v>
      </c>
      <c r="BP50" s="79">
        <f t="shared" si="70"/>
        <v>1.8169157351321408E-2</v>
      </c>
      <c r="BQ50" s="79">
        <f t="shared" si="70"/>
        <v>0.1688805216615783</v>
      </c>
      <c r="BR50" s="81">
        <f t="shared" si="70"/>
        <v>0.16680532546437377</v>
      </c>
      <c r="BS50" s="72">
        <v>2021</v>
      </c>
      <c r="BT50" s="79">
        <f>+BT35/BT34-1</f>
        <v>0.11543991186665159</v>
      </c>
      <c r="BU50" s="79">
        <f t="shared" si="71"/>
        <v>0.11094547238456087</v>
      </c>
      <c r="BV50" s="79">
        <f t="shared" si="71"/>
        <v>2.2523966440570753E-3</v>
      </c>
      <c r="BW50" s="79">
        <f t="shared" si="71"/>
        <v>0</v>
      </c>
      <c r="BX50" s="79">
        <f t="shared" si="71"/>
        <v>1.8169157351321408E-2</v>
      </c>
      <c r="BY50" s="79">
        <f t="shared" si="71"/>
        <v>3.9213539178977852E-2</v>
      </c>
      <c r="BZ50" s="81">
        <f t="shared" si="71"/>
        <v>4.2252669505462359E-2</v>
      </c>
      <c r="CA50" s="72">
        <v>2021</v>
      </c>
      <c r="CB50" s="79">
        <f>+CB35/CB34-1</f>
        <v>0.12040571137649003</v>
      </c>
      <c r="CC50" s="79">
        <f t="shared" si="72"/>
        <v>2.1764555656252682E-2</v>
      </c>
      <c r="CD50" s="79">
        <f t="shared" si="72"/>
        <v>8.5843608553148876E-4</v>
      </c>
      <c r="CE50" s="79">
        <f t="shared" si="72"/>
        <v>0</v>
      </c>
      <c r="CF50" s="79">
        <f t="shared" si="72"/>
        <v>1.8169157351321408E-2</v>
      </c>
      <c r="CG50" s="79">
        <f t="shared" si="72"/>
        <v>9.72815306252377E-2</v>
      </c>
      <c r="CH50" s="81">
        <f t="shared" si="72"/>
        <v>0.10002029043708105</v>
      </c>
    </row>
    <row r="51" spans="1:86" ht="16.5" x14ac:dyDescent="0.35">
      <c r="A51" s="72">
        <v>2022</v>
      </c>
      <c r="B51" s="89">
        <f>+B36/B35-1</f>
        <v>2.4000000000000021E-2</v>
      </c>
      <c r="C51" s="89">
        <f t="shared" si="63"/>
        <v>7.8935037122983331E-2</v>
      </c>
      <c r="D51" s="89">
        <f t="shared" si="63"/>
        <v>2.0888383815824696E-3</v>
      </c>
      <c r="E51" s="89">
        <f t="shared" si="63"/>
        <v>6.010835955756022E-3</v>
      </c>
      <c r="F51" s="89">
        <f t="shared" si="63"/>
        <v>3.4393589245438783E-2</v>
      </c>
      <c r="G51" s="89">
        <f t="shared" si="63"/>
        <v>1.3395748902105264E-2</v>
      </c>
      <c r="H51" s="89">
        <f t="shared" si="63"/>
        <v>2.0128404894204976E-2</v>
      </c>
      <c r="I51" s="89">
        <f t="shared" si="63"/>
        <v>-3.2354839906859167E-2</v>
      </c>
      <c r="J51" s="89">
        <f t="shared" si="63"/>
        <v>-4.1541696315122389E-2</v>
      </c>
      <c r="K51" s="89">
        <f>+K36/K35-1</f>
        <v>-4.4614232726664649E-2</v>
      </c>
      <c r="L51" s="72">
        <v>2022</v>
      </c>
      <c r="M51" s="89">
        <f>+M36/M35-1</f>
        <v>5.600000000000005E-2</v>
      </c>
      <c r="N51" s="89">
        <f t="shared" si="64"/>
        <v>7.4516429035933696E-2</v>
      </c>
      <c r="O51" s="89">
        <f t="shared" si="64"/>
        <v>-1.4797263332286814E-3</v>
      </c>
      <c r="P51" s="89">
        <f t="shared" si="64"/>
        <v>6.1666200397860749E-3</v>
      </c>
      <c r="Q51" s="89">
        <f t="shared" si="64"/>
        <v>3.5448466262130163E-2</v>
      </c>
      <c r="R51" s="89">
        <f t="shared" si="64"/>
        <v>1.1412416209899412E-2</v>
      </c>
      <c r="S51" s="89">
        <f t="shared" si="64"/>
        <v>1.7124986813611853E-2</v>
      </c>
      <c r="T51" s="89">
        <f t="shared" si="64"/>
        <v>-7.9620614675701695E-5</v>
      </c>
      <c r="U51" s="89">
        <f t="shared" si="64"/>
        <v>-8.5049795197108535E-3</v>
      </c>
      <c r="V51" s="89">
        <f>+V36/V35-1</f>
        <v>-1.0986890052980147E-2</v>
      </c>
      <c r="W51" s="72"/>
      <c r="X51" s="79"/>
      <c r="Y51" s="79"/>
      <c r="Z51" s="79"/>
      <c r="AA51" s="79"/>
      <c r="AB51" s="79"/>
      <c r="AC51" s="79"/>
      <c r="AD51" s="81"/>
      <c r="AE51" s="5"/>
      <c r="AF51" s="79"/>
      <c r="AG51" s="79"/>
      <c r="AH51" s="79"/>
      <c r="AI51" s="79"/>
      <c r="AJ51" s="79"/>
      <c r="AK51" s="79"/>
      <c r="AL51" s="79"/>
      <c r="AM51" s="72"/>
      <c r="AN51" s="79"/>
      <c r="AO51" s="79"/>
      <c r="AP51" s="79"/>
      <c r="AQ51" s="79"/>
      <c r="AR51" s="79"/>
      <c r="AS51" s="79"/>
      <c r="AT51" s="79"/>
      <c r="AU51" s="72"/>
      <c r="AV51" s="79"/>
      <c r="AW51" s="79"/>
      <c r="AX51" s="79"/>
      <c r="AY51" s="79"/>
      <c r="AZ51" s="79"/>
      <c r="BA51" s="79"/>
      <c r="BB51" s="79"/>
      <c r="BC51" s="72"/>
      <c r="BD51" s="79"/>
      <c r="BE51" s="79"/>
      <c r="BF51" s="79"/>
      <c r="BG51" s="79"/>
      <c r="BH51" s="79"/>
      <c r="BI51" s="79"/>
      <c r="BJ51" s="79"/>
      <c r="BK51" s="72"/>
      <c r="BL51" s="79"/>
      <c r="BM51" s="79"/>
      <c r="BN51" s="79"/>
      <c r="BO51" s="79"/>
      <c r="BP51" s="79"/>
      <c r="BQ51" s="79"/>
      <c r="BR51" s="79"/>
      <c r="BS51" s="72"/>
      <c r="BT51" s="79"/>
      <c r="BU51" s="79"/>
      <c r="BV51" s="79"/>
      <c r="BW51" s="79"/>
      <c r="BX51" s="79"/>
      <c r="BY51" s="79"/>
      <c r="BZ51" s="79"/>
      <c r="CA51" s="72"/>
      <c r="CB51" s="79"/>
      <c r="CC51" s="79"/>
      <c r="CD51" s="79"/>
      <c r="CE51" s="79"/>
      <c r="CF51" s="79"/>
      <c r="CG51" s="79"/>
      <c r="CH51" s="81"/>
    </row>
    <row r="52" spans="1:86" ht="17.25" thickBot="1" x14ac:dyDescent="0.4">
      <c r="A52" s="73" t="s">
        <v>1039</v>
      </c>
      <c r="B52" s="98">
        <f>+(B35/B33)^(0.5)-1</f>
        <v>1.9976770398450139E-2</v>
      </c>
      <c r="C52" s="98">
        <f t="shared" ref="C52:K52" si="73">+(C35/C33)^(0.5)-1</f>
        <v>-3.5423845436542534E-2</v>
      </c>
      <c r="D52" s="98">
        <f t="shared" si="73"/>
        <v>-1.9924498954203562E-3</v>
      </c>
      <c r="E52" s="98">
        <f t="shared" si="73"/>
        <v>5.9590766953327989E-3</v>
      </c>
      <c r="F52" s="98">
        <f t="shared" si="73"/>
        <v>3.0985300134376059E-2</v>
      </c>
      <c r="G52" s="98">
        <f t="shared" si="73"/>
        <v>3.822221439355733E-4</v>
      </c>
      <c r="H52" s="98">
        <f t="shared" si="73"/>
        <v>-1.0369134032381155E-2</v>
      </c>
      <c r="I52" s="98">
        <f t="shared" si="73"/>
        <v>2.4893126121700249E-2</v>
      </c>
      <c r="J52" s="98">
        <f t="shared" si="73"/>
        <v>2.1572007817719951E-2</v>
      </c>
      <c r="K52" s="98">
        <f t="shared" si="73"/>
        <v>2.6938629196545216E-2</v>
      </c>
      <c r="L52" s="73" t="s">
        <v>1039</v>
      </c>
      <c r="M52" s="98">
        <f>+(M35/M33)^(0.5)-1</f>
        <v>2.319435844848905E-2</v>
      </c>
      <c r="N52" s="98">
        <f t="shared" ref="N52:V52" si="74">+(N35/N33)^(0.5)-1</f>
        <v>-3.8042351079963788E-2</v>
      </c>
      <c r="O52" s="98">
        <f t="shared" si="74"/>
        <v>0</v>
      </c>
      <c r="P52" s="98">
        <f t="shared" si="74"/>
        <v>3.0785712195162684E-3</v>
      </c>
      <c r="Q52" s="98">
        <f t="shared" si="74"/>
        <v>4.4025549182091339E-2</v>
      </c>
      <c r="R52" s="98">
        <f t="shared" si="74"/>
        <v>4.4178655864013372E-4</v>
      </c>
      <c r="S52" s="98">
        <f t="shared" si="74"/>
        <v>-8.8373615557340024E-3</v>
      </c>
      <c r="T52" s="98">
        <f t="shared" si="74"/>
        <v>2.5605006092505711E-2</v>
      </c>
      <c r="U52" s="98">
        <f t="shared" si="74"/>
        <v>2.3655612696997119E-2</v>
      </c>
      <c r="V52" s="98">
        <f t="shared" si="74"/>
        <v>2.7909174937750469E-2</v>
      </c>
      <c r="W52" s="73"/>
      <c r="X52" s="96"/>
      <c r="Y52" s="96"/>
      <c r="Z52" s="96"/>
      <c r="AA52" s="96"/>
      <c r="AB52" s="96"/>
      <c r="AC52" s="96"/>
      <c r="AD52" s="97"/>
      <c r="AE52" s="5"/>
      <c r="AF52" s="79"/>
      <c r="AG52" s="79"/>
      <c r="AH52" s="79"/>
      <c r="AI52" s="79"/>
      <c r="AJ52" s="79"/>
      <c r="AK52" s="79"/>
      <c r="AL52" s="79"/>
      <c r="AM52" s="72"/>
      <c r="AN52" s="79"/>
      <c r="AO52" s="79"/>
      <c r="AP52" s="79"/>
      <c r="AQ52" s="79"/>
      <c r="AR52" s="79"/>
      <c r="AS52" s="79"/>
      <c r="AT52" s="79"/>
      <c r="AU52" s="72"/>
      <c r="AV52" s="79"/>
      <c r="AW52" s="79"/>
      <c r="AX52" s="79"/>
      <c r="AY52" s="79"/>
      <c r="AZ52" s="79"/>
      <c r="BA52" s="79"/>
      <c r="BB52" s="79"/>
      <c r="BC52" s="72"/>
      <c r="BD52" s="79"/>
      <c r="BE52" s="79"/>
      <c r="BF52" s="79"/>
      <c r="BG52" s="79"/>
      <c r="BH52" s="79"/>
      <c r="BI52" s="79"/>
      <c r="BJ52" s="79"/>
      <c r="BK52" s="72"/>
      <c r="BL52" s="79"/>
      <c r="BM52" s="79"/>
      <c r="BN52" s="79"/>
      <c r="BO52" s="79"/>
      <c r="BP52" s="79"/>
      <c r="BQ52" s="79"/>
      <c r="BR52" s="79"/>
      <c r="BS52" s="72"/>
      <c r="BT52" s="79"/>
      <c r="BU52" s="79"/>
      <c r="BV52" s="79"/>
      <c r="BW52" s="79"/>
      <c r="BX52" s="79"/>
      <c r="BY52" s="79"/>
      <c r="BZ52" s="79"/>
      <c r="CA52" s="72"/>
      <c r="CB52" s="79"/>
      <c r="CC52" s="79"/>
      <c r="CD52" s="79"/>
      <c r="CE52" s="79"/>
      <c r="CF52" s="79"/>
      <c r="CG52" s="79"/>
      <c r="CH52" s="81"/>
    </row>
    <row r="53" spans="1:86" ht="17.25" thickBot="1" x14ac:dyDescent="0.4">
      <c r="A53" s="131" t="s">
        <v>1040</v>
      </c>
      <c r="B53" s="132"/>
      <c r="C53" s="132"/>
      <c r="D53" s="132"/>
      <c r="E53" s="132"/>
      <c r="F53" s="132"/>
      <c r="G53" s="132"/>
      <c r="H53" s="132"/>
      <c r="I53" s="132"/>
      <c r="J53" s="132"/>
      <c r="K53" s="133"/>
      <c r="L53" s="131" t="s">
        <v>1011</v>
      </c>
      <c r="M53" s="132"/>
      <c r="N53" s="132"/>
      <c r="O53" s="132"/>
      <c r="P53" s="132"/>
      <c r="Q53" s="132"/>
      <c r="R53" s="132"/>
      <c r="S53" s="132"/>
      <c r="T53" s="132"/>
      <c r="U53" s="132"/>
      <c r="V53" s="133"/>
      <c r="W53" s="131" t="s">
        <v>1012</v>
      </c>
      <c r="X53" s="132"/>
      <c r="Y53" s="132"/>
      <c r="Z53" s="132"/>
      <c r="AA53" s="132"/>
      <c r="AB53" s="132"/>
      <c r="AC53" s="132"/>
      <c r="AD53" s="133"/>
      <c r="AE53" s="128" t="s">
        <v>1013</v>
      </c>
      <c r="AF53" s="129"/>
      <c r="AG53" s="129"/>
      <c r="AH53" s="129"/>
      <c r="AI53" s="129"/>
      <c r="AJ53" s="129"/>
      <c r="AK53" s="129"/>
      <c r="AL53" s="129"/>
      <c r="AM53" s="128" t="s">
        <v>1014</v>
      </c>
      <c r="AN53" s="129"/>
      <c r="AO53" s="129"/>
      <c r="AP53" s="129"/>
      <c r="AQ53" s="129"/>
      <c r="AR53" s="129"/>
      <c r="AS53" s="129"/>
      <c r="AT53" s="130"/>
      <c r="AU53" s="128" t="s">
        <v>1015</v>
      </c>
      <c r="AV53" s="129"/>
      <c r="AW53" s="129"/>
      <c r="AX53" s="129"/>
      <c r="AY53" s="129"/>
      <c r="AZ53" s="129"/>
      <c r="BA53" s="129"/>
      <c r="BB53" s="130"/>
      <c r="BC53" s="128" t="s">
        <v>1016</v>
      </c>
      <c r="BD53" s="129"/>
      <c r="BE53" s="129"/>
      <c r="BF53" s="129"/>
      <c r="BG53" s="129"/>
      <c r="BH53" s="129"/>
      <c r="BI53" s="129"/>
      <c r="BJ53" s="130"/>
      <c r="BK53" s="128" t="s">
        <v>1017</v>
      </c>
      <c r="BL53" s="129"/>
      <c r="BM53" s="129"/>
      <c r="BN53" s="129"/>
      <c r="BO53" s="129"/>
      <c r="BP53" s="129"/>
      <c r="BQ53" s="129"/>
      <c r="BR53" s="130"/>
      <c r="BS53" s="128" t="s">
        <v>1018</v>
      </c>
      <c r="BT53" s="129"/>
      <c r="BU53" s="129"/>
      <c r="BV53" s="129"/>
      <c r="BW53" s="129"/>
      <c r="BX53" s="129"/>
      <c r="BY53" s="129"/>
      <c r="BZ53" s="130"/>
      <c r="CA53" s="128" t="s">
        <v>1019</v>
      </c>
      <c r="CB53" s="129"/>
      <c r="CC53" s="129"/>
      <c r="CD53" s="129"/>
      <c r="CE53" s="129"/>
      <c r="CF53" s="129"/>
      <c r="CG53" s="129"/>
      <c r="CH53" s="130"/>
    </row>
    <row r="57" spans="1:86" x14ac:dyDescent="0.25">
      <c r="F57" s="83"/>
      <c r="G57" s="83"/>
      <c r="H57" s="85"/>
      <c r="I57" s="85"/>
    </row>
    <row r="58" spans="1:86" x14ac:dyDescent="0.25">
      <c r="F58" s="83"/>
      <c r="G58" s="83"/>
      <c r="H58" s="85"/>
      <c r="I58" s="85"/>
    </row>
    <row r="59" spans="1:86" x14ac:dyDescent="0.25">
      <c r="F59" s="83"/>
      <c r="G59" s="83"/>
      <c r="H59" s="85"/>
      <c r="I59" s="85"/>
    </row>
    <row r="60" spans="1:86" x14ac:dyDescent="0.25">
      <c r="F60" s="83"/>
      <c r="G60" s="83"/>
      <c r="H60" s="85"/>
      <c r="I60" s="85"/>
    </row>
    <row r="61" spans="1:86" x14ac:dyDescent="0.25">
      <c r="F61" s="83"/>
      <c r="G61" s="83"/>
      <c r="H61" s="85"/>
      <c r="I61" s="85"/>
    </row>
    <row r="62" spans="1:86" x14ac:dyDescent="0.25">
      <c r="F62" s="83"/>
      <c r="G62" s="83"/>
      <c r="H62" s="85"/>
      <c r="I62" s="85"/>
    </row>
    <row r="63" spans="1:86" x14ac:dyDescent="0.25">
      <c r="F63" s="83"/>
      <c r="G63" s="83"/>
      <c r="H63" s="85"/>
      <c r="I63" s="85"/>
    </row>
    <row r="64" spans="1:86" x14ac:dyDescent="0.25">
      <c r="F64" s="83"/>
      <c r="G64" s="83"/>
      <c r="H64" s="85"/>
      <c r="I64" s="85"/>
    </row>
    <row r="65" spans="6:13" x14ac:dyDescent="0.25">
      <c r="F65" s="83"/>
      <c r="G65" s="83"/>
      <c r="H65" s="85"/>
      <c r="I65" s="85"/>
    </row>
    <row r="66" spans="6:13" x14ac:dyDescent="0.25">
      <c r="F66" s="83"/>
      <c r="G66" s="83"/>
      <c r="H66" s="85"/>
      <c r="I66" s="85"/>
    </row>
    <row r="67" spans="6:13" x14ac:dyDescent="0.25">
      <c r="F67" s="83"/>
      <c r="G67" s="83"/>
      <c r="H67" s="85"/>
      <c r="I67" s="85"/>
    </row>
    <row r="68" spans="6:13" x14ac:dyDescent="0.25">
      <c r="F68" s="83"/>
      <c r="G68" s="83"/>
      <c r="H68" s="85"/>
      <c r="I68" s="85"/>
    </row>
    <row r="69" spans="6:13" x14ac:dyDescent="0.25">
      <c r="F69" s="83"/>
      <c r="G69" s="83"/>
      <c r="H69" s="85"/>
      <c r="I69" s="85"/>
    </row>
    <row r="70" spans="6:13" x14ac:dyDescent="0.25">
      <c r="F70" s="83"/>
      <c r="G70" s="83"/>
      <c r="H70" s="85"/>
      <c r="I70" s="85"/>
      <c r="K70" s="83"/>
      <c r="L70" s="83"/>
      <c r="M70" s="83"/>
    </row>
    <row r="71" spans="6:13" x14ac:dyDescent="0.25">
      <c r="F71" s="84"/>
      <c r="G71" s="84"/>
      <c r="H71" s="84"/>
      <c r="I71" s="84"/>
      <c r="J71" s="84"/>
      <c r="K71" s="84"/>
      <c r="L71" s="84"/>
      <c r="M71" s="84"/>
    </row>
    <row r="74" spans="6:13" x14ac:dyDescent="0.25">
      <c r="L74" s="87"/>
      <c r="M74" s="87"/>
    </row>
    <row r="75" spans="6:13" x14ac:dyDescent="0.25">
      <c r="M75" s="86"/>
    </row>
    <row r="76" spans="6:13" x14ac:dyDescent="0.25">
      <c r="M76" s="86"/>
    </row>
    <row r="77" spans="6:13" x14ac:dyDescent="0.25">
      <c r="M77" s="86"/>
    </row>
    <row r="78" spans="6:13" x14ac:dyDescent="0.25">
      <c r="M78" s="86"/>
    </row>
    <row r="79" spans="6:13" x14ac:dyDescent="0.25">
      <c r="M79" s="86"/>
    </row>
    <row r="80" spans="6:13" x14ac:dyDescent="0.25">
      <c r="M80" s="86"/>
    </row>
  </sheetData>
  <mergeCells count="52">
    <mergeCell ref="AC2:AD2"/>
    <mergeCell ref="I2:K2"/>
    <mergeCell ref="N2:P2"/>
    <mergeCell ref="Q2:S2"/>
    <mergeCell ref="T2:V2"/>
    <mergeCell ref="Y2:AA2"/>
    <mergeCell ref="BK1:BK3"/>
    <mergeCell ref="BI2:BJ2"/>
    <mergeCell ref="X1:AD1"/>
    <mergeCell ref="A1:A3"/>
    <mergeCell ref="B1:K1"/>
    <mergeCell ref="L1:L3"/>
    <mergeCell ref="M1:V1"/>
    <mergeCell ref="W1:W3"/>
    <mergeCell ref="AE1:AE3"/>
    <mergeCell ref="AF1:AL1"/>
    <mergeCell ref="AG2:AI2"/>
    <mergeCell ref="AK2:AL2"/>
    <mergeCell ref="AM1:AM3"/>
    <mergeCell ref="AN1:AT1"/>
    <mergeCell ref="C2:E2"/>
    <mergeCell ref="F2:H2"/>
    <mergeCell ref="BL1:BR1"/>
    <mergeCell ref="BS1:BS3"/>
    <mergeCell ref="BT1:BZ1"/>
    <mergeCell ref="CA1:CA3"/>
    <mergeCell ref="CB1:CH1"/>
    <mergeCell ref="BM2:BO2"/>
    <mergeCell ref="BQ2:BR2"/>
    <mergeCell ref="BU2:BW2"/>
    <mergeCell ref="BY2:BZ2"/>
    <mergeCell ref="CC2:CE2"/>
    <mergeCell ref="CG2:CH2"/>
    <mergeCell ref="AO2:AQ2"/>
    <mergeCell ref="AS2:AT2"/>
    <mergeCell ref="AW2:AY2"/>
    <mergeCell ref="BA2:BB2"/>
    <mergeCell ref="BE2:BG2"/>
    <mergeCell ref="AU1:AU3"/>
    <mergeCell ref="AV1:BB1"/>
    <mergeCell ref="BC1:BC3"/>
    <mergeCell ref="BD1:BJ1"/>
    <mergeCell ref="A53:K53"/>
    <mergeCell ref="L53:V53"/>
    <mergeCell ref="W53:AD53"/>
    <mergeCell ref="AE53:AL53"/>
    <mergeCell ref="AM53:AT53"/>
    <mergeCell ref="AU53:BB53"/>
    <mergeCell ref="BC53:BJ53"/>
    <mergeCell ref="BK53:BR53"/>
    <mergeCell ref="BS53:BZ53"/>
    <mergeCell ref="CA53:CH5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30573-00A4-4958-B8EE-55691B844151}">
  <dimension ref="A1:AJ36"/>
  <sheetViews>
    <sheetView topLeftCell="A19" workbookViewId="0">
      <pane xSplit="1" topLeftCell="B1" activePane="topRight" state="frozen"/>
      <selection activeCell="A13" sqref="A13"/>
      <selection pane="topRight" activeCell="AJ36" sqref="F36:AJ36"/>
    </sheetView>
  </sheetViews>
  <sheetFormatPr baseColWidth="10" defaultColWidth="24.140625" defaultRowHeight="15" x14ac:dyDescent="0.25"/>
  <cols>
    <col min="1" max="1" width="5" bestFit="1" customWidth="1"/>
    <col min="17" max="17" width="24.140625" style="8"/>
  </cols>
  <sheetData>
    <row r="1" spans="1:36" ht="99" x14ac:dyDescent="0.25">
      <c r="A1" s="141" t="s">
        <v>0</v>
      </c>
      <c r="B1" s="3" t="s">
        <v>36</v>
      </c>
      <c r="C1" s="3" t="s">
        <v>37</v>
      </c>
      <c r="D1" s="2" t="s">
        <v>41</v>
      </c>
      <c r="E1" s="2" t="s">
        <v>42</v>
      </c>
      <c r="F1" s="2" t="s">
        <v>43</v>
      </c>
      <c r="G1" s="3" t="s">
        <v>45</v>
      </c>
      <c r="H1" s="3" t="s">
        <v>46</v>
      </c>
      <c r="I1" s="2" t="s">
        <v>48</v>
      </c>
      <c r="J1" s="3" t="s">
        <v>49</v>
      </c>
      <c r="K1" s="3" t="s">
        <v>50</v>
      </c>
      <c r="L1" s="2" t="s">
        <v>51</v>
      </c>
      <c r="M1" s="2" t="s">
        <v>52</v>
      </c>
      <c r="N1" s="3" t="s">
        <v>53</v>
      </c>
      <c r="O1" s="2" t="s">
        <v>54</v>
      </c>
      <c r="P1" s="2" t="s">
        <v>55</v>
      </c>
      <c r="Q1" s="3" t="s">
        <v>56</v>
      </c>
      <c r="R1" s="2" t="s">
        <v>57</v>
      </c>
      <c r="S1" s="2" t="s">
        <v>58</v>
      </c>
      <c r="T1" s="3" t="s">
        <v>59</v>
      </c>
      <c r="U1" s="2" t="s">
        <v>60</v>
      </c>
      <c r="V1" s="2" t="s">
        <v>61</v>
      </c>
      <c r="W1" s="3" t="s">
        <v>62</v>
      </c>
      <c r="X1" s="2" t="s">
        <v>63</v>
      </c>
      <c r="Y1" s="2" t="s">
        <v>64</v>
      </c>
      <c r="Z1" s="2" t="s">
        <v>65</v>
      </c>
      <c r="AA1" s="2" t="s">
        <v>66</v>
      </c>
      <c r="AB1" s="3" t="s">
        <v>67</v>
      </c>
      <c r="AC1" s="2" t="s">
        <v>68</v>
      </c>
      <c r="AD1" s="2" t="s">
        <v>69</v>
      </c>
      <c r="AE1" s="2" t="s">
        <v>70</v>
      </c>
      <c r="AF1" s="2" t="s">
        <v>71</v>
      </c>
      <c r="AG1" s="2" t="s">
        <v>72</v>
      </c>
      <c r="AH1" s="2" t="s">
        <v>73</v>
      </c>
      <c r="AI1" s="2" t="s">
        <v>74</v>
      </c>
      <c r="AJ1" s="3" t="s">
        <v>75</v>
      </c>
    </row>
    <row r="2" spans="1:36" ht="33" x14ac:dyDescent="0.25">
      <c r="A2" s="141"/>
      <c r="B2" s="1" t="s">
        <v>38</v>
      </c>
      <c r="C2" s="1" t="s">
        <v>39</v>
      </c>
      <c r="D2" s="1" t="s">
        <v>38</v>
      </c>
      <c r="E2" s="1" t="s">
        <v>44</v>
      </c>
      <c r="F2" s="1" t="s">
        <v>39</v>
      </c>
      <c r="G2" s="1" t="s">
        <v>47</v>
      </c>
      <c r="H2" s="1" t="s">
        <v>39</v>
      </c>
      <c r="I2" s="1" t="s">
        <v>38</v>
      </c>
      <c r="J2" s="1" t="s">
        <v>44</v>
      </c>
      <c r="K2" s="1" t="s">
        <v>39</v>
      </c>
      <c r="L2" s="1" t="s">
        <v>38</v>
      </c>
      <c r="M2" s="1" t="s">
        <v>44</v>
      </c>
      <c r="N2" s="1" t="s">
        <v>39</v>
      </c>
      <c r="O2" s="1" t="s">
        <v>38</v>
      </c>
      <c r="P2" s="1" t="s">
        <v>44</v>
      </c>
      <c r="Q2" s="1" t="s">
        <v>39</v>
      </c>
      <c r="R2" s="1" t="s">
        <v>38</v>
      </c>
      <c r="S2" s="1" t="s">
        <v>44</v>
      </c>
      <c r="T2" s="1" t="s">
        <v>39</v>
      </c>
      <c r="U2" s="1" t="s">
        <v>38</v>
      </c>
      <c r="V2" s="1" t="s">
        <v>44</v>
      </c>
      <c r="W2" s="1" t="s">
        <v>39</v>
      </c>
      <c r="X2" s="1" t="s">
        <v>38</v>
      </c>
      <c r="Y2" s="1" t="s">
        <v>44</v>
      </c>
      <c r="Z2" s="1" t="s">
        <v>39</v>
      </c>
      <c r="AA2" s="1" t="s">
        <v>44</v>
      </c>
      <c r="AB2" s="1" t="s">
        <v>39</v>
      </c>
      <c r="AC2" s="1" t="s">
        <v>44</v>
      </c>
      <c r="AD2" s="1" t="s">
        <v>39</v>
      </c>
      <c r="AE2" s="1" t="s">
        <v>44</v>
      </c>
      <c r="AF2" s="1" t="s">
        <v>39</v>
      </c>
      <c r="AG2" s="1" t="s">
        <v>44</v>
      </c>
      <c r="AH2" s="1" t="s">
        <v>39</v>
      </c>
      <c r="AI2" s="1" t="s">
        <v>44</v>
      </c>
      <c r="AJ2" s="1" t="s">
        <v>39</v>
      </c>
    </row>
    <row r="3" spans="1:36" ht="33" x14ac:dyDescent="0.25">
      <c r="A3" s="141"/>
      <c r="B3" s="1" t="s">
        <v>40</v>
      </c>
      <c r="C3" s="1" t="s">
        <v>40</v>
      </c>
      <c r="D3" s="1" t="s">
        <v>40</v>
      </c>
      <c r="E3" s="1" t="s">
        <v>40</v>
      </c>
      <c r="F3" s="1" t="s">
        <v>40</v>
      </c>
      <c r="G3" s="1" t="s">
        <v>40</v>
      </c>
      <c r="H3" s="1" t="s">
        <v>40</v>
      </c>
      <c r="I3" s="1" t="s">
        <v>40</v>
      </c>
      <c r="J3" s="1" t="s">
        <v>40</v>
      </c>
      <c r="K3" s="1" t="s">
        <v>40</v>
      </c>
      <c r="L3" s="1" t="s">
        <v>40</v>
      </c>
      <c r="M3" s="1" t="s">
        <v>40</v>
      </c>
      <c r="N3" s="1" t="s">
        <v>40</v>
      </c>
      <c r="O3" s="1" t="s">
        <v>40</v>
      </c>
      <c r="P3" s="1" t="s">
        <v>40</v>
      </c>
      <c r="Q3" s="1" t="s">
        <v>40</v>
      </c>
      <c r="R3" s="1" t="s">
        <v>40</v>
      </c>
      <c r="S3" s="1" t="s">
        <v>40</v>
      </c>
      <c r="T3" s="1" t="s">
        <v>40</v>
      </c>
      <c r="U3" s="1" t="s">
        <v>40</v>
      </c>
      <c r="V3" s="1" t="s">
        <v>40</v>
      </c>
      <c r="W3" s="1" t="s">
        <v>40</v>
      </c>
      <c r="X3" s="1" t="s">
        <v>40</v>
      </c>
      <c r="Y3" s="1" t="s">
        <v>40</v>
      </c>
      <c r="Z3" s="1" t="s">
        <v>40</v>
      </c>
      <c r="AA3" s="1" t="s">
        <v>40</v>
      </c>
      <c r="AB3" s="1" t="s">
        <v>40</v>
      </c>
      <c r="AC3" s="1" t="s">
        <v>40</v>
      </c>
      <c r="AD3" s="1" t="s">
        <v>40</v>
      </c>
      <c r="AE3" s="1" t="s">
        <v>40</v>
      </c>
      <c r="AF3" s="1" t="s">
        <v>40</v>
      </c>
      <c r="AG3" s="1" t="s">
        <v>40</v>
      </c>
      <c r="AH3" s="1" t="s">
        <v>40</v>
      </c>
      <c r="AI3" s="1" t="s">
        <v>40</v>
      </c>
      <c r="AJ3" s="1" t="s">
        <v>40</v>
      </c>
    </row>
    <row r="4" spans="1:36" ht="16.5" x14ac:dyDescent="0.25">
      <c r="A4" s="141"/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  <c r="K4" s="1" t="s">
        <v>10</v>
      </c>
      <c r="L4" s="1" t="s">
        <v>11</v>
      </c>
      <c r="M4" s="1" t="s">
        <v>12</v>
      </c>
      <c r="N4" s="1" t="s">
        <v>13</v>
      </c>
      <c r="O4" s="1" t="s">
        <v>14</v>
      </c>
      <c r="P4" s="1" t="s">
        <v>15</v>
      </c>
      <c r="Q4" s="1" t="s">
        <v>16</v>
      </c>
      <c r="R4" s="1" t="s">
        <v>17</v>
      </c>
      <c r="S4" s="1" t="s">
        <v>18</v>
      </c>
      <c r="T4" s="1" t="s">
        <v>19</v>
      </c>
      <c r="U4" s="1" t="s">
        <v>20</v>
      </c>
      <c r="V4" s="1" t="s">
        <v>21</v>
      </c>
      <c r="W4" s="1" t="s">
        <v>22</v>
      </c>
      <c r="X4" s="1" t="s">
        <v>23</v>
      </c>
      <c r="Y4" s="1" t="s">
        <v>24</v>
      </c>
      <c r="Z4" s="1" t="s">
        <v>25</v>
      </c>
      <c r="AA4" s="1" t="s">
        <v>26</v>
      </c>
      <c r="AB4" s="1" t="s">
        <v>27</v>
      </c>
      <c r="AC4" s="1" t="s">
        <v>28</v>
      </c>
      <c r="AD4" s="1" t="s">
        <v>29</v>
      </c>
      <c r="AE4" s="1" t="s">
        <v>30</v>
      </c>
      <c r="AF4" s="1" t="s">
        <v>31</v>
      </c>
      <c r="AG4" s="1" t="s">
        <v>32</v>
      </c>
      <c r="AH4" s="1" t="s">
        <v>33</v>
      </c>
      <c r="AI4" s="1" t="s">
        <v>34</v>
      </c>
      <c r="AJ4" s="1" t="s">
        <v>35</v>
      </c>
    </row>
    <row r="5" spans="1:36" ht="16.5" x14ac:dyDescent="0.35">
      <c r="A5" s="4">
        <v>1990</v>
      </c>
      <c r="B5" s="7">
        <v>33287165.045327544</v>
      </c>
      <c r="C5" s="7"/>
      <c r="D5" s="7">
        <v>1085704.4546937887</v>
      </c>
      <c r="E5" s="7"/>
      <c r="F5" s="7"/>
      <c r="G5" s="7"/>
      <c r="H5" s="7"/>
      <c r="I5" s="7">
        <v>6411186.6271319538</v>
      </c>
      <c r="J5" s="7"/>
      <c r="K5" s="7"/>
      <c r="L5" s="7">
        <v>5187485.1416650694</v>
      </c>
      <c r="M5" s="7"/>
      <c r="N5" s="7"/>
      <c r="O5" s="7">
        <v>1258518.3235887643</v>
      </c>
      <c r="P5" s="7"/>
      <c r="Q5" s="10"/>
      <c r="R5" s="7">
        <v>2982388.4944027672</v>
      </c>
      <c r="S5" s="7"/>
      <c r="T5" s="7"/>
      <c r="U5" s="7">
        <v>2903403.3207477704</v>
      </c>
      <c r="V5" s="7"/>
      <c r="W5" s="7"/>
      <c r="X5" s="7">
        <v>1587647.2930468756</v>
      </c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</row>
    <row r="6" spans="1:36" ht="16.5" x14ac:dyDescent="0.35">
      <c r="A6" s="4">
        <v>1991</v>
      </c>
      <c r="B6" s="7">
        <v>35875104.438429773</v>
      </c>
      <c r="C6" s="7"/>
      <c r="D6" s="7">
        <v>1115952.5474272305</v>
      </c>
      <c r="E6" s="7"/>
      <c r="F6" s="7"/>
      <c r="G6" s="7"/>
      <c r="H6" s="7"/>
      <c r="I6" s="7">
        <v>7205224.3141248887</v>
      </c>
      <c r="J6" s="7"/>
      <c r="K6" s="7"/>
      <c r="L6" s="7">
        <v>5464350.0050655277</v>
      </c>
      <c r="M6" s="7"/>
      <c r="N6" s="7"/>
      <c r="O6" s="7">
        <v>1597855.0800170759</v>
      </c>
      <c r="P6" s="7"/>
      <c r="Q6" s="10"/>
      <c r="R6" s="7">
        <v>2936735.967261747</v>
      </c>
      <c r="S6" s="7"/>
      <c r="T6" s="7"/>
      <c r="U6" s="7">
        <v>3182647.4974486576</v>
      </c>
      <c r="V6" s="7"/>
      <c r="W6" s="7"/>
      <c r="X6" s="7">
        <v>1721241.5911435145</v>
      </c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16.5" x14ac:dyDescent="0.35">
      <c r="A7" s="4">
        <v>1992</v>
      </c>
      <c r="B7" s="7">
        <v>39895349.570792191</v>
      </c>
      <c r="C7" s="7"/>
      <c r="D7" s="7">
        <v>1252424.0708126724</v>
      </c>
      <c r="E7" s="7"/>
      <c r="F7" s="7"/>
      <c r="G7" s="7"/>
      <c r="H7" s="7"/>
      <c r="I7" s="7">
        <v>7101399.6884661149</v>
      </c>
      <c r="J7" s="7"/>
      <c r="K7" s="7"/>
      <c r="L7" s="7">
        <v>6088043.4802016057</v>
      </c>
      <c r="M7" s="7"/>
      <c r="N7" s="7"/>
      <c r="O7" s="7">
        <v>2038552.3563497516</v>
      </c>
      <c r="P7" s="7"/>
      <c r="Q7" s="10"/>
      <c r="R7" s="7">
        <v>3337466.50180776</v>
      </c>
      <c r="S7" s="7"/>
      <c r="T7" s="7"/>
      <c r="U7" s="7">
        <v>3741514.1095559155</v>
      </c>
      <c r="V7" s="7"/>
      <c r="W7" s="7"/>
      <c r="X7" s="7">
        <v>2019528.2894706423</v>
      </c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</row>
    <row r="8" spans="1:36" ht="16.5" x14ac:dyDescent="0.35">
      <c r="A8" s="4">
        <v>1993</v>
      </c>
      <c r="B8" s="7">
        <v>42601809.072577707</v>
      </c>
      <c r="C8" s="7"/>
      <c r="D8" s="7">
        <v>1293102.0518197741</v>
      </c>
      <c r="E8" s="7"/>
      <c r="F8" s="7"/>
      <c r="G8" s="7"/>
      <c r="H8" s="7"/>
      <c r="I8" s="7">
        <v>7089932.9206599938</v>
      </c>
      <c r="J8" s="7"/>
      <c r="K8" s="7"/>
      <c r="L8" s="7">
        <v>6529742.5642211316</v>
      </c>
      <c r="M8" s="7"/>
      <c r="N8" s="7"/>
      <c r="O8" s="7">
        <v>2137366.4236893798</v>
      </c>
      <c r="P8" s="7"/>
      <c r="Q8" s="10"/>
      <c r="R8" s="7">
        <v>4121159.8288041083</v>
      </c>
      <c r="S8" s="7"/>
      <c r="T8" s="7"/>
      <c r="U8" s="7">
        <v>4012976.3571585985</v>
      </c>
      <c r="V8" s="7"/>
      <c r="W8" s="7"/>
      <c r="X8" s="7">
        <v>2136681.7453625854</v>
      </c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</row>
    <row r="9" spans="1:36" ht="16.5" x14ac:dyDescent="0.35">
      <c r="A9" s="4">
        <v>1994</v>
      </c>
      <c r="B9" s="7">
        <v>44716306.813173145</v>
      </c>
      <c r="C9" s="7"/>
      <c r="D9" s="7">
        <v>1396585.250890923</v>
      </c>
      <c r="E9" s="7"/>
      <c r="F9" s="7"/>
      <c r="G9" s="7"/>
      <c r="H9" s="7"/>
      <c r="I9" s="7">
        <v>7720541.1791860433</v>
      </c>
      <c r="J9" s="7"/>
      <c r="K9" s="7"/>
      <c r="L9" s="7">
        <v>6796274.2794654323</v>
      </c>
      <c r="M9" s="7"/>
      <c r="N9" s="7"/>
      <c r="O9" s="7">
        <v>2270016.1136133121</v>
      </c>
      <c r="P9" s="7"/>
      <c r="Q9" s="10"/>
      <c r="R9" s="7">
        <v>4077495.4767701114</v>
      </c>
      <c r="S9" s="7"/>
      <c r="T9" s="7"/>
      <c r="U9" s="7">
        <v>4218672.5911809346</v>
      </c>
      <c r="V9" s="7"/>
      <c r="W9" s="7"/>
      <c r="X9" s="7">
        <v>2251717.8200614997</v>
      </c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</row>
    <row r="10" spans="1:36" ht="16.5" x14ac:dyDescent="0.35">
      <c r="A10" s="4">
        <v>1995</v>
      </c>
      <c r="B10" s="7">
        <v>48720236.092802219</v>
      </c>
      <c r="C10" s="7"/>
      <c r="D10" s="7">
        <v>1500238.5769985705</v>
      </c>
      <c r="E10" s="7"/>
      <c r="F10" s="7"/>
      <c r="G10" s="7"/>
      <c r="H10" s="7"/>
      <c r="I10" s="7">
        <v>8440948.4631393906</v>
      </c>
      <c r="J10" s="7"/>
      <c r="K10" s="7"/>
      <c r="L10" s="7">
        <v>7308287.7244016044</v>
      </c>
      <c r="M10" s="7"/>
      <c r="N10" s="7"/>
      <c r="O10" s="7">
        <v>2443204.1575850486</v>
      </c>
      <c r="P10" s="7"/>
      <c r="Q10" s="10"/>
      <c r="R10" s="7">
        <v>4481938.1104083508</v>
      </c>
      <c r="S10" s="7"/>
      <c r="T10" s="7"/>
      <c r="U10" s="7">
        <v>4815858.0851830104</v>
      </c>
      <c r="V10" s="7"/>
      <c r="W10" s="7"/>
      <c r="X10" s="7">
        <v>2582258.4615502036</v>
      </c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</row>
    <row r="11" spans="1:36" ht="16.5" x14ac:dyDescent="0.35">
      <c r="A11" s="4">
        <v>1996</v>
      </c>
      <c r="B11" s="7">
        <v>52039895.959895447</v>
      </c>
      <c r="C11" s="7"/>
      <c r="D11" s="7">
        <v>1548630.2206602872</v>
      </c>
      <c r="E11" s="7">
        <v>1401.48</v>
      </c>
      <c r="F11" s="7">
        <v>2417.02</v>
      </c>
      <c r="G11" s="7">
        <v>224.55</v>
      </c>
      <c r="H11" s="7">
        <v>415.55</v>
      </c>
      <c r="I11" s="7">
        <v>9771397.3900000006</v>
      </c>
      <c r="J11" s="7">
        <v>2049.42</v>
      </c>
      <c r="K11" s="7">
        <v>12816.06</v>
      </c>
      <c r="L11" s="7">
        <v>7543178.3080000002</v>
      </c>
      <c r="M11" s="7">
        <v>4932.6400000000003</v>
      </c>
      <c r="N11" s="7">
        <v>10470.07</v>
      </c>
      <c r="O11" s="7">
        <v>2351487.9608999998</v>
      </c>
      <c r="P11" s="7">
        <v>602.55999999999995</v>
      </c>
      <c r="Q11" s="10">
        <v>3342.97</v>
      </c>
      <c r="R11" s="7">
        <v>4867996.4160000002</v>
      </c>
      <c r="S11" s="7">
        <v>2408.7800000000002</v>
      </c>
      <c r="T11" s="7">
        <v>8878.7800000000007</v>
      </c>
      <c r="U11" s="7">
        <v>5274558.392</v>
      </c>
      <c r="V11" s="7">
        <v>4081.98</v>
      </c>
      <c r="W11" s="7">
        <v>7607.15</v>
      </c>
      <c r="X11" s="7">
        <v>2844973.1558344457</v>
      </c>
      <c r="Y11" s="7">
        <v>1690.84</v>
      </c>
      <c r="Z11" s="7">
        <v>3315.85</v>
      </c>
      <c r="AA11" s="7">
        <v>890.8</v>
      </c>
      <c r="AB11" s="7">
        <v>849.62394585750303</v>
      </c>
      <c r="AC11" s="7">
        <v>2864.29</v>
      </c>
      <c r="AD11" s="7">
        <v>5744.53</v>
      </c>
      <c r="AE11" s="7">
        <v>2841.66</v>
      </c>
      <c r="AF11" s="7">
        <v>6960.45</v>
      </c>
      <c r="AG11" s="7">
        <v>3294.63</v>
      </c>
      <c r="AH11" s="7">
        <v>11331.58</v>
      </c>
      <c r="AI11" s="7">
        <v>1318.08</v>
      </c>
      <c r="AJ11" s="7">
        <v>5129.34</v>
      </c>
    </row>
    <row r="12" spans="1:36" ht="16.5" x14ac:dyDescent="0.35">
      <c r="A12" s="4">
        <v>1997</v>
      </c>
      <c r="B12" s="7">
        <v>55653007.497334525</v>
      </c>
      <c r="C12" s="7"/>
      <c r="D12" s="7">
        <v>1597800.4434141554</v>
      </c>
      <c r="E12" s="7">
        <v>1506.15</v>
      </c>
      <c r="F12" s="7">
        <v>2519.46</v>
      </c>
      <c r="G12" s="7">
        <v>293.55</v>
      </c>
      <c r="H12" s="7">
        <v>477.72</v>
      </c>
      <c r="I12" s="7">
        <v>10856586.036</v>
      </c>
      <c r="J12" s="7">
        <v>2043.49</v>
      </c>
      <c r="K12" s="7">
        <v>13993.4</v>
      </c>
      <c r="L12" s="7">
        <v>7967784.0889999997</v>
      </c>
      <c r="M12" s="7">
        <v>5349.1</v>
      </c>
      <c r="N12" s="7">
        <v>11010.1</v>
      </c>
      <c r="O12" s="7">
        <v>2517326.0595999998</v>
      </c>
      <c r="P12" s="7">
        <v>591.69000000000005</v>
      </c>
      <c r="Q12" s="10">
        <v>3552.27</v>
      </c>
      <c r="R12" s="7">
        <v>5171736.9740000004</v>
      </c>
      <c r="S12" s="7">
        <v>2796.75</v>
      </c>
      <c r="T12" s="7">
        <v>9246.39</v>
      </c>
      <c r="U12" s="7">
        <v>5662204.5669999998</v>
      </c>
      <c r="V12" s="7">
        <v>4433.4399999999996</v>
      </c>
      <c r="W12" s="7">
        <v>8292.92</v>
      </c>
      <c r="X12" s="7">
        <v>3232196.6844675196</v>
      </c>
      <c r="Y12" s="7">
        <v>1993.85</v>
      </c>
      <c r="Z12" s="7">
        <v>3789.58</v>
      </c>
      <c r="AA12" s="7">
        <v>1019.89</v>
      </c>
      <c r="AB12" s="7">
        <v>1020.81835799948</v>
      </c>
      <c r="AC12" s="7">
        <v>3325</v>
      </c>
      <c r="AD12" s="7">
        <v>6326.56</v>
      </c>
      <c r="AE12" s="7">
        <v>3180.11</v>
      </c>
      <c r="AF12" s="7">
        <v>7350.83</v>
      </c>
      <c r="AG12" s="7">
        <v>3705.72</v>
      </c>
      <c r="AH12" s="7">
        <v>11820.31</v>
      </c>
      <c r="AI12" s="7">
        <v>1510.46</v>
      </c>
      <c r="AJ12" s="7">
        <v>5204.0600000000004</v>
      </c>
    </row>
    <row r="13" spans="1:36" ht="16.5" x14ac:dyDescent="0.35">
      <c r="A13" s="4">
        <v>1998</v>
      </c>
      <c r="B13" s="7">
        <v>57865471.020902142</v>
      </c>
      <c r="C13" s="7"/>
      <c r="D13" s="7">
        <v>1677563.9262797215</v>
      </c>
      <c r="E13" s="7">
        <v>1693.27</v>
      </c>
      <c r="F13" s="7">
        <v>2728.33</v>
      </c>
      <c r="G13" s="7">
        <v>342.6</v>
      </c>
      <c r="H13" s="7">
        <v>474.04</v>
      </c>
      <c r="I13" s="7">
        <v>11762274.516000001</v>
      </c>
      <c r="J13" s="7">
        <v>1498.79</v>
      </c>
      <c r="K13" s="7">
        <v>15049.43</v>
      </c>
      <c r="L13" s="7">
        <v>7951047.1150000002</v>
      </c>
      <c r="M13" s="7">
        <v>5441.42</v>
      </c>
      <c r="N13" s="7">
        <v>10957</v>
      </c>
      <c r="O13" s="7">
        <v>2572137.4703000002</v>
      </c>
      <c r="P13" s="7">
        <v>643.53</v>
      </c>
      <c r="Q13" s="10">
        <v>3792.91</v>
      </c>
      <c r="R13" s="7">
        <v>5226334.5410000002</v>
      </c>
      <c r="S13" s="7">
        <v>2730.95</v>
      </c>
      <c r="T13" s="7">
        <v>9106.33</v>
      </c>
      <c r="U13" s="7">
        <v>5781041.8430000003</v>
      </c>
      <c r="V13" s="7">
        <v>4696.49</v>
      </c>
      <c r="W13" s="7">
        <v>8696.27</v>
      </c>
      <c r="X13" s="7">
        <v>3518335.2162149977</v>
      </c>
      <c r="Y13" s="7">
        <v>2425.1999999999998</v>
      </c>
      <c r="Z13" s="7">
        <v>4052.41</v>
      </c>
      <c r="AA13" s="7">
        <v>1232.23</v>
      </c>
      <c r="AB13" s="7">
        <v>1148.3336800321299</v>
      </c>
      <c r="AC13" s="7">
        <v>3638.9</v>
      </c>
      <c r="AD13" s="7">
        <v>7103.97</v>
      </c>
      <c r="AE13" s="7">
        <v>3087.71</v>
      </c>
      <c r="AF13" s="7">
        <v>7582.84</v>
      </c>
      <c r="AG13" s="7">
        <v>4062.9</v>
      </c>
      <c r="AH13" s="7">
        <v>12043.72</v>
      </c>
      <c r="AI13" s="7">
        <v>1660.4</v>
      </c>
      <c r="AJ13" s="7">
        <v>5285.38</v>
      </c>
    </row>
    <row r="14" spans="1:36" ht="16.5" x14ac:dyDescent="0.35">
      <c r="A14" s="4">
        <v>1999</v>
      </c>
      <c r="B14" s="7">
        <v>57767459.960726254</v>
      </c>
      <c r="C14" s="7"/>
      <c r="D14" s="7">
        <v>1668597.3419787914</v>
      </c>
      <c r="E14" s="7">
        <v>1616.8</v>
      </c>
      <c r="F14" s="7">
        <v>2647.39</v>
      </c>
      <c r="G14" s="7">
        <v>419.38</v>
      </c>
      <c r="H14" s="7">
        <v>492.29</v>
      </c>
      <c r="I14" s="7">
        <v>12924256.732999999</v>
      </c>
      <c r="J14" s="7">
        <v>1957.75</v>
      </c>
      <c r="K14" s="7">
        <v>16773.23</v>
      </c>
      <c r="L14" s="7">
        <v>7884742.2589999996</v>
      </c>
      <c r="M14" s="7">
        <v>5647.38</v>
      </c>
      <c r="N14" s="7">
        <v>10992.43</v>
      </c>
      <c r="O14" s="7">
        <v>2409807.1891999999</v>
      </c>
      <c r="P14" s="7">
        <v>614.92999999999995</v>
      </c>
      <c r="Q14" s="10">
        <v>3505.64</v>
      </c>
      <c r="R14" s="7">
        <v>4657828.2560000001</v>
      </c>
      <c r="S14" s="7">
        <v>2173.42</v>
      </c>
      <c r="T14" s="7">
        <v>7906.39</v>
      </c>
      <c r="U14" s="7">
        <v>5539424.8710000003</v>
      </c>
      <c r="V14" s="7">
        <v>4578.37</v>
      </c>
      <c r="W14" s="7">
        <v>8474.31</v>
      </c>
      <c r="X14" s="7">
        <v>3610125.705549119</v>
      </c>
      <c r="Y14" s="7">
        <v>2571.61</v>
      </c>
      <c r="Z14" s="7">
        <v>4136.6499999999996</v>
      </c>
      <c r="AA14" s="7">
        <v>1411.89</v>
      </c>
      <c r="AB14" s="7">
        <v>1291.31198630528</v>
      </c>
      <c r="AC14" s="7">
        <v>3846.53</v>
      </c>
      <c r="AD14" s="7">
        <v>7532.67</v>
      </c>
      <c r="AE14" s="7">
        <v>3011.99</v>
      </c>
      <c r="AF14" s="7">
        <v>7751.51</v>
      </c>
      <c r="AG14" s="7">
        <v>4360.5</v>
      </c>
      <c r="AH14" s="7">
        <v>12045.98</v>
      </c>
      <c r="AI14" s="7">
        <v>1846.46</v>
      </c>
      <c r="AJ14" s="7">
        <v>5363.65</v>
      </c>
    </row>
    <row r="15" spans="1:36" ht="16.5" x14ac:dyDescent="0.35">
      <c r="A15" s="4">
        <v>2000</v>
      </c>
      <c r="B15" s="7">
        <v>60639745.554828376</v>
      </c>
      <c r="C15" s="7"/>
      <c r="D15" s="7">
        <v>1794060.8576011939</v>
      </c>
      <c r="E15" s="7">
        <v>1809.56</v>
      </c>
      <c r="F15" s="7">
        <v>2824.27</v>
      </c>
      <c r="G15" s="7">
        <v>336.21</v>
      </c>
      <c r="H15" s="7">
        <v>560.88</v>
      </c>
      <c r="I15" s="7">
        <v>13339295.551999999</v>
      </c>
      <c r="J15" s="7">
        <v>2535.56</v>
      </c>
      <c r="K15" s="7">
        <v>17215.84</v>
      </c>
      <c r="L15" s="7">
        <v>8320563.5700000003</v>
      </c>
      <c r="M15" s="7">
        <v>6413.53</v>
      </c>
      <c r="N15" s="7">
        <v>11665.63</v>
      </c>
      <c r="O15" s="7">
        <v>2560756.8591</v>
      </c>
      <c r="P15" s="7">
        <v>854.52</v>
      </c>
      <c r="Q15" s="10">
        <v>3581.95</v>
      </c>
      <c r="R15" s="7">
        <v>4616175.182</v>
      </c>
      <c r="S15" s="7">
        <v>1946.06</v>
      </c>
      <c r="T15" s="7">
        <v>7552.77</v>
      </c>
      <c r="U15" s="7">
        <v>5671347.8039999995</v>
      </c>
      <c r="V15" s="7">
        <v>4820.5</v>
      </c>
      <c r="W15" s="7">
        <v>8760.77</v>
      </c>
      <c r="X15" s="7">
        <v>3957972.9178080908</v>
      </c>
      <c r="Y15" s="7">
        <v>3023.88</v>
      </c>
      <c r="Z15" s="7">
        <v>4492.78</v>
      </c>
      <c r="AA15" s="7">
        <v>1432.89</v>
      </c>
      <c r="AB15" s="7">
        <v>1459.25598402281</v>
      </c>
      <c r="AC15" s="7">
        <v>4526.46</v>
      </c>
      <c r="AD15" s="7">
        <v>8478.1</v>
      </c>
      <c r="AE15" s="7">
        <v>3050.27</v>
      </c>
      <c r="AF15" s="7">
        <v>7863.73</v>
      </c>
      <c r="AG15" s="7">
        <v>4656.29</v>
      </c>
      <c r="AH15" s="7">
        <v>12189.74</v>
      </c>
      <c r="AI15" s="7">
        <v>1964</v>
      </c>
      <c r="AJ15" s="7">
        <v>5440.31</v>
      </c>
    </row>
    <row r="16" spans="1:36" ht="16.5" x14ac:dyDescent="0.35">
      <c r="A16" s="4">
        <v>2001</v>
      </c>
      <c r="B16" s="7">
        <v>62656674.246180408</v>
      </c>
      <c r="C16" s="7"/>
      <c r="D16" s="7">
        <v>1901957.4668306671</v>
      </c>
      <c r="E16" s="7">
        <v>1576.08</v>
      </c>
      <c r="F16" s="7">
        <v>2927.94</v>
      </c>
      <c r="G16" s="7">
        <v>268.63</v>
      </c>
      <c r="H16" s="7">
        <v>603.22</v>
      </c>
      <c r="I16" s="7">
        <v>13885991.704</v>
      </c>
      <c r="J16" s="7">
        <v>2552.33</v>
      </c>
      <c r="K16" s="7">
        <v>17552.71</v>
      </c>
      <c r="L16" s="7">
        <v>8314338.4160000002</v>
      </c>
      <c r="M16" s="7">
        <v>7236.74</v>
      </c>
      <c r="N16" s="7">
        <v>11746.32</v>
      </c>
      <c r="O16" s="7">
        <v>2575485.2843999998</v>
      </c>
      <c r="P16" s="7">
        <v>941.86</v>
      </c>
      <c r="Q16" s="10">
        <v>3517.89</v>
      </c>
      <c r="R16" s="7">
        <v>4788780.2280000001</v>
      </c>
      <c r="S16" s="7">
        <v>2202.73</v>
      </c>
      <c r="T16" s="7">
        <v>7774.8</v>
      </c>
      <c r="U16" s="7">
        <v>5750236.2630000003</v>
      </c>
      <c r="V16" s="7">
        <v>5119.43</v>
      </c>
      <c r="W16" s="7">
        <v>8799.35</v>
      </c>
      <c r="X16" s="7">
        <v>4250563.0361858001</v>
      </c>
      <c r="Y16" s="7">
        <v>3398.14</v>
      </c>
      <c r="Z16" s="7">
        <v>4671.6000000000004</v>
      </c>
      <c r="AA16" s="7">
        <v>1547.46</v>
      </c>
      <c r="AB16" s="7">
        <v>1664.7171137184901</v>
      </c>
      <c r="AC16" s="7">
        <v>5060.96</v>
      </c>
      <c r="AD16" s="7">
        <v>9302</v>
      </c>
      <c r="AE16" s="7">
        <v>3321.86</v>
      </c>
      <c r="AF16" s="7">
        <v>8276.4599999999991</v>
      </c>
      <c r="AG16" s="7">
        <v>5009.05</v>
      </c>
      <c r="AH16" s="7">
        <v>12362.1</v>
      </c>
      <c r="AI16" s="7">
        <v>2059.1</v>
      </c>
      <c r="AJ16" s="7">
        <v>5534.69</v>
      </c>
    </row>
    <row r="17" spans="1:36" ht="16.5" x14ac:dyDescent="0.35">
      <c r="A17" s="4">
        <v>2002</v>
      </c>
      <c r="B17" s="7">
        <v>64374979.08703357</v>
      </c>
      <c r="C17" s="7"/>
      <c r="D17" s="7">
        <v>1980546.0376361609</v>
      </c>
      <c r="E17" s="7">
        <v>1676.19</v>
      </c>
      <c r="F17" s="7">
        <v>3012.87</v>
      </c>
      <c r="G17" s="7">
        <v>292.47000000000003</v>
      </c>
      <c r="H17" s="7">
        <v>725.19</v>
      </c>
      <c r="I17" s="7">
        <v>13363136.207</v>
      </c>
      <c r="J17" s="7">
        <v>2834.44</v>
      </c>
      <c r="K17" s="7">
        <v>17120.27</v>
      </c>
      <c r="L17" s="7">
        <v>8469450.7530000005</v>
      </c>
      <c r="M17" s="7">
        <v>7643.87</v>
      </c>
      <c r="N17" s="7">
        <v>11919.21</v>
      </c>
      <c r="O17" s="7">
        <v>2585154.0458</v>
      </c>
      <c r="P17" s="7">
        <v>1072.1099999999999</v>
      </c>
      <c r="Q17" s="10">
        <v>3526.81</v>
      </c>
      <c r="R17" s="7">
        <v>4901805.4800000004</v>
      </c>
      <c r="S17" s="7">
        <v>2260.56</v>
      </c>
      <c r="T17" s="7">
        <v>7619.36</v>
      </c>
      <c r="U17" s="7">
        <v>5826846.5559999999</v>
      </c>
      <c r="V17" s="7">
        <v>5303.97</v>
      </c>
      <c r="W17" s="7">
        <v>8911.73</v>
      </c>
      <c r="X17" s="7">
        <v>4560884.8896107273</v>
      </c>
      <c r="Y17" s="7">
        <v>3779.43</v>
      </c>
      <c r="Z17" s="7">
        <v>5150.9799999999996</v>
      </c>
      <c r="AA17" s="7">
        <v>1860.5</v>
      </c>
      <c r="AB17" s="7">
        <v>1846.37752785935</v>
      </c>
      <c r="AC17" s="7">
        <v>5501.05</v>
      </c>
      <c r="AD17" s="7">
        <v>10118.57</v>
      </c>
      <c r="AE17" s="7">
        <v>3457.75</v>
      </c>
      <c r="AF17" s="7">
        <v>8492.35</v>
      </c>
      <c r="AG17" s="7">
        <v>5264.98</v>
      </c>
      <c r="AH17" s="7">
        <v>12334.49</v>
      </c>
      <c r="AI17" s="7">
        <v>2122.31</v>
      </c>
      <c r="AJ17" s="7">
        <v>5642.9</v>
      </c>
    </row>
    <row r="18" spans="1:36" ht="16.5" x14ac:dyDescent="0.35">
      <c r="A18" s="4">
        <v>2003</v>
      </c>
      <c r="B18" s="7">
        <v>66710146.619066544</v>
      </c>
      <c r="C18" s="7"/>
      <c r="D18" s="7">
        <v>2036392.4237148233</v>
      </c>
      <c r="E18" s="7">
        <v>1820.23</v>
      </c>
      <c r="F18" s="7">
        <v>3236.21</v>
      </c>
      <c r="G18" s="7">
        <v>345.8</v>
      </c>
      <c r="H18" s="7">
        <v>641.51</v>
      </c>
      <c r="I18" s="7">
        <v>13690077.168</v>
      </c>
      <c r="J18" s="7">
        <v>3870.69</v>
      </c>
      <c r="K18" s="7">
        <v>17478.990000000002</v>
      </c>
      <c r="L18" s="7">
        <v>8610581.0779999997</v>
      </c>
      <c r="M18" s="7">
        <v>8037.09</v>
      </c>
      <c r="N18" s="7">
        <v>12156.93</v>
      </c>
      <c r="O18" s="7">
        <v>2671098.9704999998</v>
      </c>
      <c r="P18" s="7">
        <v>1217.3399999999999</v>
      </c>
      <c r="Q18" s="10">
        <v>3732.13</v>
      </c>
      <c r="R18" s="7">
        <v>5017884.3080000002</v>
      </c>
      <c r="S18" s="7">
        <v>2593.5</v>
      </c>
      <c r="T18" s="7">
        <v>7644.94</v>
      </c>
      <c r="U18" s="7">
        <v>6092901.4529999997</v>
      </c>
      <c r="V18" s="7">
        <v>5739.21</v>
      </c>
      <c r="W18" s="7">
        <v>9550.08</v>
      </c>
      <c r="X18" s="7">
        <v>5001175.8406655919</v>
      </c>
      <c r="Y18" s="7">
        <v>4415.68</v>
      </c>
      <c r="Z18" s="7">
        <v>5805.41</v>
      </c>
      <c r="AA18" s="7">
        <v>2000.84</v>
      </c>
      <c r="AB18" s="7">
        <v>2026.82243779752</v>
      </c>
      <c r="AC18" s="7">
        <v>5796.89</v>
      </c>
      <c r="AD18" s="7">
        <v>10844.18</v>
      </c>
      <c r="AE18" s="7">
        <v>3676.89</v>
      </c>
      <c r="AF18" s="7">
        <v>8975.83</v>
      </c>
      <c r="AG18" s="7">
        <v>5634.41</v>
      </c>
      <c r="AH18" s="7">
        <v>12313.85</v>
      </c>
      <c r="AI18" s="7">
        <v>2189.3200000000002</v>
      </c>
      <c r="AJ18" s="7">
        <v>5758.9</v>
      </c>
    </row>
    <row r="19" spans="1:36" ht="16.5" x14ac:dyDescent="0.35">
      <c r="A19" s="4">
        <v>2004</v>
      </c>
      <c r="B19" s="7">
        <v>71188174.458877966</v>
      </c>
      <c r="C19" s="7"/>
      <c r="D19" s="7">
        <v>2307774.6080283243</v>
      </c>
      <c r="E19" s="7">
        <v>1929.83</v>
      </c>
      <c r="F19" s="7">
        <v>3562.07</v>
      </c>
      <c r="G19" s="7">
        <v>339.85</v>
      </c>
      <c r="H19" s="7">
        <v>725.62</v>
      </c>
      <c r="I19" s="7">
        <v>13876962.766000001</v>
      </c>
      <c r="J19" s="7">
        <v>7090.6</v>
      </c>
      <c r="K19" s="7">
        <v>17293.810000000001</v>
      </c>
      <c r="L19" s="7">
        <v>9135890.3369999994</v>
      </c>
      <c r="M19" s="7">
        <v>8588.7000000000007</v>
      </c>
      <c r="N19" s="7">
        <v>12734.07</v>
      </c>
      <c r="O19" s="7">
        <v>2797825.0436</v>
      </c>
      <c r="P19" s="7">
        <v>1317.18</v>
      </c>
      <c r="Q19" s="10">
        <v>4138.16</v>
      </c>
      <c r="R19" s="7">
        <v>5188193.0810000002</v>
      </c>
      <c r="S19" s="7">
        <v>2783.33</v>
      </c>
      <c r="T19" s="7">
        <v>7752.49</v>
      </c>
      <c r="U19" s="7">
        <v>6750767.8020000001</v>
      </c>
      <c r="V19" s="7">
        <v>6280.29</v>
      </c>
      <c r="W19" s="7">
        <v>10894.81</v>
      </c>
      <c r="X19" s="7">
        <v>5228513.909159326</v>
      </c>
      <c r="Y19" s="7">
        <v>4932.95</v>
      </c>
      <c r="Z19" s="7">
        <v>5877.25</v>
      </c>
      <c r="AA19" s="7">
        <v>2159.17</v>
      </c>
      <c r="AB19" s="7">
        <v>2238.6904565896998</v>
      </c>
      <c r="AC19" s="7">
        <v>6728.06</v>
      </c>
      <c r="AD19" s="7">
        <v>12260.34</v>
      </c>
      <c r="AE19" s="7">
        <v>3881.44</v>
      </c>
      <c r="AF19" s="7">
        <v>9276</v>
      </c>
      <c r="AG19" s="7">
        <v>6061.07</v>
      </c>
      <c r="AH19" s="7">
        <v>12787.34</v>
      </c>
      <c r="AI19" s="7">
        <v>2354.39</v>
      </c>
      <c r="AJ19" s="7">
        <v>5888.63</v>
      </c>
    </row>
    <row r="20" spans="1:36" ht="16.5" x14ac:dyDescent="0.35">
      <c r="A20" s="4">
        <v>2005</v>
      </c>
      <c r="B20" s="7">
        <v>75389045.164573431</v>
      </c>
      <c r="C20" s="7"/>
      <c r="D20" s="7">
        <v>2577801.4844176248</v>
      </c>
      <c r="E20" s="7">
        <v>2285.73</v>
      </c>
      <c r="F20" s="7">
        <v>4039.86</v>
      </c>
      <c r="G20" s="7">
        <v>399.73</v>
      </c>
      <c r="H20" s="7">
        <v>751.41</v>
      </c>
      <c r="I20" s="7">
        <v>13128187.183</v>
      </c>
      <c r="J20" s="7">
        <v>9576.09</v>
      </c>
      <c r="K20" s="7">
        <v>16177.06</v>
      </c>
      <c r="L20" s="7">
        <v>9582334.1899999995</v>
      </c>
      <c r="M20" s="7">
        <v>8777.0400000000009</v>
      </c>
      <c r="N20" s="7">
        <v>13318.2</v>
      </c>
      <c r="O20" s="7">
        <v>2974660.1436999999</v>
      </c>
      <c r="P20" s="7">
        <v>1640.17</v>
      </c>
      <c r="Q20" s="10">
        <v>4354.2700000000004</v>
      </c>
      <c r="R20" s="7">
        <v>5691324.3329999996</v>
      </c>
      <c r="S20" s="7">
        <v>3309.97</v>
      </c>
      <c r="T20" s="7">
        <v>8574.66</v>
      </c>
      <c r="U20" s="7">
        <v>7516885.4419999998</v>
      </c>
      <c r="V20" s="7">
        <v>7105.12</v>
      </c>
      <c r="W20" s="7">
        <v>12181.11</v>
      </c>
      <c r="X20" s="7">
        <v>5485899.1272915071</v>
      </c>
      <c r="Y20" s="7">
        <v>5127.7299999999996</v>
      </c>
      <c r="Z20" s="7">
        <v>6176.4</v>
      </c>
      <c r="AA20" s="7">
        <v>2373.29</v>
      </c>
      <c r="AB20" s="7">
        <v>2396.04848781182</v>
      </c>
      <c r="AC20" s="7">
        <v>7647.18</v>
      </c>
      <c r="AD20" s="7">
        <v>13599.93</v>
      </c>
      <c r="AE20" s="7">
        <v>4277.1099999999997</v>
      </c>
      <c r="AF20" s="7">
        <v>9723.76</v>
      </c>
      <c r="AG20" s="7">
        <v>6521.53</v>
      </c>
      <c r="AH20" s="7">
        <v>13188.49</v>
      </c>
      <c r="AI20" s="7">
        <v>2652.78</v>
      </c>
      <c r="AJ20" s="7">
        <v>6109.26</v>
      </c>
    </row>
    <row r="21" spans="1:36" ht="16.5" x14ac:dyDescent="0.35">
      <c r="A21" s="4">
        <v>2006</v>
      </c>
      <c r="B21" s="7">
        <v>79593523.07958734</v>
      </c>
      <c r="C21" s="7"/>
      <c r="D21" s="7">
        <v>2830866.4889659039</v>
      </c>
      <c r="E21" s="7">
        <v>2475.2600000000002</v>
      </c>
      <c r="F21" s="7">
        <v>4525.74</v>
      </c>
      <c r="G21" s="7">
        <v>552.94000000000005</v>
      </c>
      <c r="H21" s="7">
        <v>746.87</v>
      </c>
      <c r="I21" s="7">
        <v>13299056.030999999</v>
      </c>
      <c r="J21" s="7">
        <v>16498.599999999999</v>
      </c>
      <c r="K21" s="7">
        <v>16410.240000000002</v>
      </c>
      <c r="L21" s="7">
        <v>10099724.296</v>
      </c>
      <c r="M21" s="7">
        <v>9531.26</v>
      </c>
      <c r="N21" s="7">
        <v>13937.6</v>
      </c>
      <c r="O21" s="7">
        <v>3212589.3472000002</v>
      </c>
      <c r="P21" s="7">
        <v>1784.4</v>
      </c>
      <c r="Q21" s="10">
        <v>4407.82</v>
      </c>
      <c r="R21" s="7">
        <v>5923634.3420000002</v>
      </c>
      <c r="S21" s="7">
        <v>3743.79</v>
      </c>
      <c r="T21" s="7">
        <v>8998.2900000000009</v>
      </c>
      <c r="U21" s="7">
        <v>8170344.0420000004</v>
      </c>
      <c r="V21" s="7">
        <v>7905.28</v>
      </c>
      <c r="W21" s="7">
        <v>13292.7</v>
      </c>
      <c r="X21" s="7">
        <v>5765818.7316492563</v>
      </c>
      <c r="Y21" s="7">
        <v>5245.64</v>
      </c>
      <c r="Z21" s="7">
        <v>6736.09</v>
      </c>
      <c r="AA21" s="7">
        <v>2653.7</v>
      </c>
      <c r="AB21" s="7">
        <v>2520.74258088119</v>
      </c>
      <c r="AC21" s="7">
        <v>9051.27</v>
      </c>
      <c r="AD21" s="7">
        <v>15303.4</v>
      </c>
      <c r="AE21" s="7">
        <v>4588.34</v>
      </c>
      <c r="AF21" s="7">
        <v>9975.02</v>
      </c>
      <c r="AG21" s="7">
        <v>7125.1</v>
      </c>
      <c r="AH21" s="7">
        <v>13664.95</v>
      </c>
      <c r="AI21" s="7">
        <v>2924.48</v>
      </c>
      <c r="AJ21" s="7">
        <v>6308.72</v>
      </c>
    </row>
    <row r="22" spans="1:36" ht="16.5" x14ac:dyDescent="0.35">
      <c r="A22" s="4">
        <v>2007</v>
      </c>
      <c r="B22" s="7">
        <v>83363464.795596495</v>
      </c>
      <c r="C22" s="7"/>
      <c r="D22" s="7">
        <v>2895720.4959945111</v>
      </c>
      <c r="E22" s="7">
        <v>2698.63</v>
      </c>
      <c r="F22" s="7">
        <v>4590.76</v>
      </c>
      <c r="G22" s="7">
        <v>502.55</v>
      </c>
      <c r="H22" s="7">
        <v>746.72</v>
      </c>
      <c r="I22" s="7">
        <v>13672387.753</v>
      </c>
      <c r="J22" s="7">
        <v>18020.22</v>
      </c>
      <c r="K22" s="7">
        <v>16791.419999999998</v>
      </c>
      <c r="L22" s="7">
        <v>10343493.692</v>
      </c>
      <c r="M22" s="7">
        <v>9594.92</v>
      </c>
      <c r="N22" s="7">
        <v>14177.02</v>
      </c>
      <c r="O22" s="7">
        <v>2395871.0882999999</v>
      </c>
      <c r="P22" s="7">
        <v>1750.52</v>
      </c>
      <c r="Q22" s="10">
        <v>2991.38</v>
      </c>
      <c r="R22" s="7">
        <v>6210454.5319999997</v>
      </c>
      <c r="S22" s="7">
        <v>4414.03</v>
      </c>
      <c r="T22" s="7">
        <v>9287.61</v>
      </c>
      <c r="U22" s="7">
        <v>8709654.1459999997</v>
      </c>
      <c r="V22" s="7">
        <v>8981.2900000000009</v>
      </c>
      <c r="W22" s="7">
        <v>14267.9</v>
      </c>
      <c r="X22" s="7">
        <v>6119780.0753329238</v>
      </c>
      <c r="Y22" s="7">
        <v>5530.79</v>
      </c>
      <c r="Z22" s="7">
        <v>7232.56</v>
      </c>
      <c r="AA22" s="7">
        <v>3065.08</v>
      </c>
      <c r="AB22" s="7">
        <v>2871.1913189381598</v>
      </c>
      <c r="AC22" s="7">
        <v>10821.48</v>
      </c>
      <c r="AD22" s="7">
        <v>17204.78</v>
      </c>
      <c r="AE22" s="7">
        <v>5192.83</v>
      </c>
      <c r="AF22" s="7">
        <v>10700.04</v>
      </c>
      <c r="AG22" s="7">
        <v>7855.06</v>
      </c>
      <c r="AH22" s="7">
        <v>14268.01</v>
      </c>
      <c r="AI22" s="7">
        <v>3225.82</v>
      </c>
      <c r="AJ22" s="7">
        <v>6532.15</v>
      </c>
    </row>
    <row r="23" spans="1:36" ht="16.5" x14ac:dyDescent="0.35">
      <c r="A23" s="4">
        <v>2008</v>
      </c>
      <c r="B23" s="7">
        <v>85888191.584355861</v>
      </c>
      <c r="C23" s="7"/>
      <c r="D23" s="7">
        <v>3116984.6421056087</v>
      </c>
      <c r="E23" s="7">
        <v>2860.66</v>
      </c>
      <c r="F23" s="7">
        <v>5013.37</v>
      </c>
      <c r="G23" s="7">
        <v>353.76</v>
      </c>
      <c r="H23" s="7">
        <v>752.9</v>
      </c>
      <c r="I23" s="7">
        <v>13164591.7028619</v>
      </c>
      <c r="J23" s="7">
        <v>12456.69</v>
      </c>
      <c r="K23" s="7">
        <v>15796.59</v>
      </c>
      <c r="L23" s="7">
        <v>10506171.857308701</v>
      </c>
      <c r="M23" s="7">
        <v>9362.31</v>
      </c>
      <c r="N23" s="7">
        <v>14604.06</v>
      </c>
      <c r="O23" s="7">
        <v>2498997.2238109</v>
      </c>
      <c r="P23" s="7">
        <v>2386.5100000000002</v>
      </c>
      <c r="Q23" s="10">
        <v>2895.48</v>
      </c>
      <c r="R23" s="7">
        <v>6891485.3381239604</v>
      </c>
      <c r="S23" s="7">
        <v>5816.95</v>
      </c>
      <c r="T23" s="7">
        <v>10329.530000000001</v>
      </c>
      <c r="U23" s="7">
        <v>9166284.2169747092</v>
      </c>
      <c r="V23" s="7">
        <v>10627.05</v>
      </c>
      <c r="W23" s="7">
        <v>15104.4</v>
      </c>
      <c r="X23" s="7">
        <v>6319707.6994522344</v>
      </c>
      <c r="Y23" s="7">
        <v>6082.52</v>
      </c>
      <c r="Z23" s="7">
        <v>7579.5</v>
      </c>
      <c r="AA23" s="7">
        <v>3587.29</v>
      </c>
      <c r="AB23" s="7">
        <v>3323.6947472624702</v>
      </c>
      <c r="AC23" s="7">
        <v>12673.87</v>
      </c>
      <c r="AD23" s="7">
        <v>18755.37</v>
      </c>
      <c r="AE23" s="7">
        <v>5706.1</v>
      </c>
      <c r="AF23" s="7">
        <v>10963.58</v>
      </c>
      <c r="AG23" s="7">
        <v>8745.56</v>
      </c>
      <c r="AH23" s="7">
        <v>14955.58</v>
      </c>
      <c r="AI23" s="7">
        <v>3686.88</v>
      </c>
      <c r="AJ23" s="7">
        <v>6702.77</v>
      </c>
    </row>
    <row r="24" spans="1:36" ht="16.5" x14ac:dyDescent="0.35">
      <c r="A24" s="4">
        <v>2009</v>
      </c>
      <c r="B24" s="7">
        <v>85200167.669778585</v>
      </c>
      <c r="C24" s="7"/>
      <c r="D24" s="7">
        <v>2941506.7019902654</v>
      </c>
      <c r="E24" s="7">
        <v>3098.8</v>
      </c>
      <c r="F24" s="7">
        <v>5024.1499999999996</v>
      </c>
      <c r="G24" s="7">
        <v>455.56</v>
      </c>
      <c r="H24" s="7">
        <v>701.55</v>
      </c>
      <c r="I24" s="7">
        <v>13028242.232422</v>
      </c>
      <c r="J24" s="7">
        <v>11985.87</v>
      </c>
      <c r="K24" s="7">
        <v>15737.75</v>
      </c>
      <c r="L24" s="7">
        <v>10060808.2617254</v>
      </c>
      <c r="M24" s="7">
        <v>9864.92</v>
      </c>
      <c r="N24" s="7">
        <v>13942.14</v>
      </c>
      <c r="O24" s="7">
        <v>2843576.6757794102</v>
      </c>
      <c r="P24" s="7">
        <v>2910.15</v>
      </c>
      <c r="Q24" s="10">
        <v>3423.9</v>
      </c>
      <c r="R24" s="7">
        <v>6523534.4445694797</v>
      </c>
      <c r="S24" s="7">
        <v>5896.85</v>
      </c>
      <c r="T24" s="7">
        <v>9491.4500000000007</v>
      </c>
      <c r="U24" s="7">
        <v>8638182.7334635202</v>
      </c>
      <c r="V24" s="7">
        <v>10592</v>
      </c>
      <c r="W24" s="7">
        <v>14442.53</v>
      </c>
      <c r="X24" s="7">
        <v>5990668.3254910465</v>
      </c>
      <c r="Y24" s="7">
        <v>5788.67</v>
      </c>
      <c r="Z24" s="7">
        <v>7064.46</v>
      </c>
      <c r="AA24" s="7">
        <v>3505.21</v>
      </c>
      <c r="AB24" s="7">
        <v>3356.9231812154599</v>
      </c>
      <c r="AC24" s="7">
        <v>13743.9</v>
      </c>
      <c r="AD24" s="7">
        <v>19540.990000000002</v>
      </c>
      <c r="AE24" s="7">
        <v>5594.46</v>
      </c>
      <c r="AF24" s="7">
        <v>10552.43</v>
      </c>
      <c r="AG24" s="7">
        <v>9861.59</v>
      </c>
      <c r="AH24" s="7">
        <v>15411.97</v>
      </c>
      <c r="AI24" s="7">
        <v>4281.8500000000004</v>
      </c>
      <c r="AJ24" s="7">
        <v>7030.87</v>
      </c>
    </row>
    <row r="25" spans="1:36" ht="16.5" x14ac:dyDescent="0.35">
      <c r="A25" s="4">
        <v>2010</v>
      </c>
      <c r="B25" s="7">
        <v>89558338.579504639</v>
      </c>
      <c r="C25" s="7"/>
      <c r="D25" s="7">
        <v>2949702.7749236911</v>
      </c>
      <c r="E25" s="7">
        <v>3354.2</v>
      </c>
      <c r="F25" s="7">
        <v>5111.82</v>
      </c>
      <c r="G25" s="7">
        <v>498.97</v>
      </c>
      <c r="H25" s="7">
        <v>815.05</v>
      </c>
      <c r="I25" s="7">
        <v>13218971.2102875</v>
      </c>
      <c r="J25" s="7">
        <v>17274.84</v>
      </c>
      <c r="K25" s="7">
        <v>16274.64</v>
      </c>
      <c r="L25" s="7">
        <v>10318154.8373872</v>
      </c>
      <c r="M25" s="7">
        <v>10952.8</v>
      </c>
      <c r="N25" s="7">
        <v>14420.47</v>
      </c>
      <c r="O25" s="7">
        <v>3081724.6544324602</v>
      </c>
      <c r="P25" s="7">
        <v>3117.86</v>
      </c>
      <c r="Q25" s="10">
        <v>3643.75</v>
      </c>
      <c r="R25" s="7">
        <v>6642910.3188919304</v>
      </c>
      <c r="S25" s="7">
        <v>5728.42</v>
      </c>
      <c r="T25" s="7">
        <v>9065.02</v>
      </c>
      <c r="U25" s="7">
        <v>9916227.3996339291</v>
      </c>
      <c r="V25" s="7">
        <v>11983.76</v>
      </c>
      <c r="W25" s="7">
        <v>16036.55</v>
      </c>
      <c r="X25" s="7">
        <v>6517662.4303286457</v>
      </c>
      <c r="Y25" s="7">
        <v>6578.53</v>
      </c>
      <c r="Z25" s="7">
        <v>7756.6</v>
      </c>
      <c r="AA25" s="7">
        <v>3928.5</v>
      </c>
      <c r="AB25" s="7">
        <v>3834.2484071619501</v>
      </c>
      <c r="AC25" s="7">
        <v>14853.05</v>
      </c>
      <c r="AD25" s="7">
        <v>20415.509999999998</v>
      </c>
      <c r="AE25" s="7">
        <v>6457.33</v>
      </c>
      <c r="AF25" s="7">
        <v>10987.63</v>
      </c>
      <c r="AG25" s="7">
        <v>11078.13</v>
      </c>
      <c r="AH25" s="7">
        <v>16016.61</v>
      </c>
      <c r="AI25" s="7">
        <v>4733.34</v>
      </c>
      <c r="AJ25" s="7">
        <v>7327.4</v>
      </c>
    </row>
    <row r="26" spans="1:36" ht="16.5" x14ac:dyDescent="0.35">
      <c r="A26" s="4">
        <v>2011</v>
      </c>
      <c r="B26" s="7">
        <v>94550401.433929354</v>
      </c>
      <c r="C26" s="7"/>
      <c r="D26" s="7">
        <v>3305329.3104129755</v>
      </c>
      <c r="E26" s="7">
        <v>3718.91</v>
      </c>
      <c r="F26" s="7">
        <v>5576.36</v>
      </c>
      <c r="G26" s="7">
        <v>687.24</v>
      </c>
      <c r="H26" s="7">
        <v>1113.49</v>
      </c>
      <c r="I26" s="7">
        <v>12535538.935525199</v>
      </c>
      <c r="J26" s="7">
        <v>17382.95</v>
      </c>
      <c r="K26" s="7">
        <v>15197.46</v>
      </c>
      <c r="L26" s="7">
        <v>11100605.0607499</v>
      </c>
      <c r="M26" s="7">
        <v>12040.42</v>
      </c>
      <c r="N26" s="7">
        <v>15819.09</v>
      </c>
      <c r="O26" s="7">
        <v>3443072.6896218001</v>
      </c>
      <c r="P26" s="7">
        <v>3367.7</v>
      </c>
      <c r="Q26" s="10">
        <v>4003.38</v>
      </c>
      <c r="R26" s="7">
        <v>7094648.9791813698</v>
      </c>
      <c r="S26" s="7">
        <v>6628.68</v>
      </c>
      <c r="T26" s="7">
        <v>10169.370000000001</v>
      </c>
      <c r="U26" s="7">
        <v>11113372.3167878</v>
      </c>
      <c r="V26" s="7">
        <v>13311.21</v>
      </c>
      <c r="W26" s="7">
        <v>17855.400000000001</v>
      </c>
      <c r="X26" s="7">
        <v>6973412.93342508</v>
      </c>
      <c r="Y26" s="7">
        <v>6545.56</v>
      </c>
      <c r="Z26" s="7">
        <v>8079.8</v>
      </c>
      <c r="AA26" s="7">
        <v>4211.09</v>
      </c>
      <c r="AB26" s="7">
        <v>4005.0159808014701</v>
      </c>
      <c r="AC26" s="7">
        <v>17283.03</v>
      </c>
      <c r="AD26" s="7">
        <v>22604.85</v>
      </c>
      <c r="AE26" s="7">
        <v>7392.8</v>
      </c>
      <c r="AF26" s="7">
        <v>11585</v>
      </c>
      <c r="AG26" s="7">
        <v>12269.7</v>
      </c>
      <c r="AH26" s="7">
        <v>17214.61</v>
      </c>
      <c r="AI26" s="7">
        <v>5050.93</v>
      </c>
      <c r="AJ26" s="7">
        <v>7396.9</v>
      </c>
    </row>
    <row r="27" spans="1:36" ht="16.5" x14ac:dyDescent="0.35">
      <c r="A27" s="4">
        <v>2012</v>
      </c>
      <c r="B27" s="7">
        <v>99590922.57564041</v>
      </c>
      <c r="C27" s="7"/>
      <c r="D27" s="7">
        <v>3261125.7083787699</v>
      </c>
      <c r="E27" s="7">
        <v>3821.64</v>
      </c>
      <c r="F27" s="7">
        <v>5315.18</v>
      </c>
      <c r="G27" s="7">
        <v>434.9</v>
      </c>
      <c r="H27" s="7">
        <v>1419.09</v>
      </c>
      <c r="I27" s="7">
        <v>13010966.0316837</v>
      </c>
      <c r="J27" s="7">
        <v>15537.25</v>
      </c>
      <c r="K27" s="7">
        <v>15746.95</v>
      </c>
      <c r="L27" s="7">
        <v>11500821.0294654</v>
      </c>
      <c r="M27" s="7">
        <v>12773.44</v>
      </c>
      <c r="N27" s="7">
        <v>16636.05</v>
      </c>
      <c r="O27" s="7">
        <v>3732843.0064078402</v>
      </c>
      <c r="P27" s="7">
        <v>3520.14</v>
      </c>
      <c r="Q27" s="10">
        <v>4422.09</v>
      </c>
      <c r="R27" s="7">
        <v>7605363.8499666499</v>
      </c>
      <c r="S27" s="7">
        <v>7886.84</v>
      </c>
      <c r="T27" s="7">
        <v>11523.63</v>
      </c>
      <c r="U27" s="7">
        <v>11862765.000845101</v>
      </c>
      <c r="V27" s="7">
        <v>14351.85</v>
      </c>
      <c r="W27" s="7">
        <v>18695.009999999998</v>
      </c>
      <c r="X27" s="7">
        <v>7657692.98371056</v>
      </c>
      <c r="Y27" s="7">
        <v>7605.72</v>
      </c>
      <c r="Z27" s="7">
        <v>8854.23</v>
      </c>
      <c r="AA27" s="7">
        <v>4459.1499999999996</v>
      </c>
      <c r="AB27" s="7">
        <v>4218.6748140633199</v>
      </c>
      <c r="AC27" s="7">
        <v>19337.84</v>
      </c>
      <c r="AD27" s="7">
        <v>24256.05</v>
      </c>
      <c r="AE27" s="7">
        <v>8393.18</v>
      </c>
      <c r="AF27" s="7">
        <v>12111.63</v>
      </c>
      <c r="AG27" s="7">
        <v>13470.37</v>
      </c>
      <c r="AH27" s="7">
        <v>18254.560000000001</v>
      </c>
      <c r="AI27" s="7">
        <v>5554.6</v>
      </c>
      <c r="AJ27" s="7">
        <v>7777.59</v>
      </c>
    </row>
    <row r="28" spans="1:36" ht="16.5" x14ac:dyDescent="0.35">
      <c r="A28" s="4">
        <v>2013</v>
      </c>
      <c r="B28" s="7">
        <v>103527001.74308753</v>
      </c>
      <c r="C28" s="7">
        <v>152918.54</v>
      </c>
      <c r="D28" s="7">
        <v>3283250.8709319755</v>
      </c>
      <c r="E28" s="7">
        <v>4235.2</v>
      </c>
      <c r="F28" s="7">
        <v>5492.64</v>
      </c>
      <c r="G28" s="7">
        <v>534.07000000000005</v>
      </c>
      <c r="H28" s="7">
        <v>1109.33</v>
      </c>
      <c r="I28" s="7">
        <v>13732928.106141601</v>
      </c>
      <c r="J28" s="7">
        <v>14257.54</v>
      </c>
      <c r="K28" s="7">
        <v>16576.59</v>
      </c>
      <c r="L28" s="7">
        <v>11649332.2494739</v>
      </c>
      <c r="M28" s="7">
        <v>13710.37</v>
      </c>
      <c r="N28" s="7">
        <v>16798.490000000002</v>
      </c>
      <c r="O28" s="7">
        <v>3958272.4531848198</v>
      </c>
      <c r="P28" s="7">
        <v>3802.26</v>
      </c>
      <c r="Q28" s="7">
        <v>4686.57</v>
      </c>
      <c r="R28" s="7">
        <v>7897024.3008948201</v>
      </c>
      <c r="S28" s="7">
        <v>8640.5300000000007</v>
      </c>
      <c r="T28" s="7">
        <v>11759.22</v>
      </c>
      <c r="U28" s="7">
        <v>12664195.8025514</v>
      </c>
      <c r="V28" s="7">
        <v>15021.13</v>
      </c>
      <c r="W28" s="7">
        <v>19268.98</v>
      </c>
      <c r="X28" s="7">
        <v>8154411.2702919859</v>
      </c>
      <c r="Y28" s="7">
        <v>8112.01</v>
      </c>
      <c r="Z28" s="7">
        <v>9353.5300000000007</v>
      </c>
      <c r="AA28" s="7">
        <v>4718.08</v>
      </c>
      <c r="AB28" s="7">
        <v>4243.8599999999997</v>
      </c>
      <c r="AC28" s="7">
        <v>20157.95</v>
      </c>
      <c r="AD28" s="7">
        <v>24417.01</v>
      </c>
      <c r="AE28" s="7">
        <v>9514.25</v>
      </c>
      <c r="AF28" s="7">
        <v>12816.89</v>
      </c>
      <c r="AG28" s="7">
        <v>14982.01</v>
      </c>
      <c r="AH28" s="7">
        <v>18767.41</v>
      </c>
      <c r="AI28" s="7">
        <v>6064.25</v>
      </c>
      <c r="AJ28" s="7">
        <v>8063.22</v>
      </c>
    </row>
    <row r="29" spans="1:36" ht="16.5" x14ac:dyDescent="0.35">
      <c r="A29" s="4">
        <v>2014</v>
      </c>
      <c r="B29" s="7">
        <v>105506031.83460261</v>
      </c>
      <c r="C29" s="7">
        <v>155688.68</v>
      </c>
      <c r="D29" s="7">
        <v>3183893.2699473067</v>
      </c>
      <c r="E29" s="7">
        <v>4685.25</v>
      </c>
      <c r="F29" s="7">
        <v>5282.67</v>
      </c>
      <c r="G29" s="7">
        <v>1153.82</v>
      </c>
      <c r="H29" s="7">
        <v>1216.6199999999999</v>
      </c>
      <c r="I29" s="7">
        <v>14075712.016754501</v>
      </c>
      <c r="J29" s="7">
        <v>15064.83</v>
      </c>
      <c r="K29" s="7">
        <v>16946.740000000002</v>
      </c>
      <c r="L29" s="7">
        <v>11581617.0111642</v>
      </c>
      <c r="M29" s="7">
        <v>14677.46</v>
      </c>
      <c r="N29" s="7">
        <v>16882.099999999999</v>
      </c>
      <c r="O29" s="7">
        <v>4114851.2852323102</v>
      </c>
      <c r="P29" s="7">
        <v>3963.26</v>
      </c>
      <c r="Q29" s="7">
        <v>4877.74</v>
      </c>
      <c r="R29" s="7">
        <v>8104854.7006471902</v>
      </c>
      <c r="S29" s="7">
        <v>9056.6200000000008</v>
      </c>
      <c r="T29" s="7">
        <v>11494.07</v>
      </c>
      <c r="U29" s="7">
        <v>12709021.374112001</v>
      </c>
      <c r="V29" s="7">
        <v>16524.32</v>
      </c>
      <c r="W29" s="7">
        <v>19390.669999999998</v>
      </c>
      <c r="X29" s="7">
        <v>8490386.2846264206</v>
      </c>
      <c r="Y29" s="7">
        <v>8787.2099999999991</v>
      </c>
      <c r="Z29" s="7">
        <v>9656.9500000000007</v>
      </c>
      <c r="AA29" s="7">
        <v>4880.32</v>
      </c>
      <c r="AB29" s="7">
        <v>4379.8</v>
      </c>
      <c r="AC29" s="7">
        <v>21106.03</v>
      </c>
      <c r="AD29" s="7">
        <v>25100.31</v>
      </c>
      <c r="AE29" s="7">
        <v>10416.89</v>
      </c>
      <c r="AF29" s="7">
        <v>13185.21</v>
      </c>
      <c r="AG29" s="7">
        <v>16224.13</v>
      </c>
      <c r="AH29" s="7">
        <v>19476.259999999998</v>
      </c>
      <c r="AI29" s="7">
        <v>6619.51</v>
      </c>
      <c r="AJ29" s="7">
        <v>8186.32</v>
      </c>
    </row>
    <row r="30" spans="1:36" ht="16.5" x14ac:dyDescent="0.35">
      <c r="A30" s="4">
        <v>2015</v>
      </c>
      <c r="B30" s="7">
        <v>107927585.08405556</v>
      </c>
      <c r="C30" s="7">
        <v>159060.74</v>
      </c>
      <c r="D30" s="7">
        <v>3308779.8867302598</v>
      </c>
      <c r="E30" s="7">
        <v>5284.48</v>
      </c>
      <c r="F30" s="7">
        <v>5662.93</v>
      </c>
      <c r="G30" s="7">
        <v>599.48</v>
      </c>
      <c r="H30" s="7">
        <v>1070.46</v>
      </c>
      <c r="I30" s="7">
        <v>14047044.912748201</v>
      </c>
      <c r="J30" s="7">
        <v>12600.33</v>
      </c>
      <c r="K30" s="7">
        <v>16727.39</v>
      </c>
      <c r="L30" s="7">
        <v>11826778.2210015</v>
      </c>
      <c r="M30" s="7">
        <v>16494.98</v>
      </c>
      <c r="N30" s="7">
        <v>17144.53</v>
      </c>
      <c r="O30" s="7">
        <v>4170488.73468481</v>
      </c>
      <c r="P30" s="7">
        <v>4817.24</v>
      </c>
      <c r="Q30" s="7">
        <v>4828.28</v>
      </c>
      <c r="R30" s="7">
        <v>8287527.03634902</v>
      </c>
      <c r="S30" s="7">
        <v>10312.530000000001</v>
      </c>
      <c r="T30" s="7">
        <v>12133.39</v>
      </c>
      <c r="U30" s="7">
        <v>12963422.4944975</v>
      </c>
      <c r="V30" s="7">
        <v>18046.07</v>
      </c>
      <c r="W30" s="7">
        <v>19917.060000000001</v>
      </c>
      <c r="X30" s="7">
        <v>8864553.6216268539</v>
      </c>
      <c r="Y30" s="7">
        <v>10386.19</v>
      </c>
      <c r="Z30" s="7">
        <v>10044.65</v>
      </c>
      <c r="AA30" s="7">
        <v>5065.66</v>
      </c>
      <c r="AB30" s="7">
        <v>4587.2700000000004</v>
      </c>
      <c r="AC30" s="7">
        <v>22392.1</v>
      </c>
      <c r="AD30" s="7">
        <v>25341.18</v>
      </c>
      <c r="AE30" s="7">
        <v>11667.03</v>
      </c>
      <c r="AF30" s="7">
        <v>13562.67</v>
      </c>
      <c r="AG30" s="7">
        <v>17617.07</v>
      </c>
      <c r="AH30" s="7">
        <v>19931.88</v>
      </c>
      <c r="AI30" s="7">
        <v>7373.95</v>
      </c>
      <c r="AJ30" s="7">
        <v>8527.5300000000007</v>
      </c>
    </row>
    <row r="31" spans="1:36" ht="16.5" x14ac:dyDescent="0.35">
      <c r="A31" s="4">
        <v>2016</v>
      </c>
      <c r="B31" s="7"/>
      <c r="C31" s="7">
        <v>161722.67000000001</v>
      </c>
      <c r="D31" s="7"/>
      <c r="E31" s="7">
        <v>6075.51</v>
      </c>
      <c r="F31" s="7">
        <v>5916.74</v>
      </c>
      <c r="G31" s="7">
        <v>1011.07</v>
      </c>
      <c r="H31" s="7">
        <v>993.18</v>
      </c>
      <c r="I31" s="7"/>
      <c r="J31" s="7">
        <v>12486.27</v>
      </c>
      <c r="K31" s="7">
        <v>16202.94</v>
      </c>
      <c r="L31" s="7"/>
      <c r="M31" s="7">
        <v>16380.17</v>
      </c>
      <c r="N31" s="7">
        <v>17128.830000000002</v>
      </c>
      <c r="O31" s="7"/>
      <c r="P31" s="7">
        <v>5306.92</v>
      </c>
      <c r="Q31" s="7">
        <v>4997.2299999999996</v>
      </c>
      <c r="R31" s="7"/>
      <c r="S31" s="7">
        <v>11021.09</v>
      </c>
      <c r="T31" s="7">
        <v>12240.25</v>
      </c>
      <c r="U31" s="7"/>
      <c r="V31" s="7">
        <v>19614.62</v>
      </c>
      <c r="W31" s="7">
        <v>20202.099999999999</v>
      </c>
      <c r="X31" s="7"/>
      <c r="Y31" s="7">
        <v>10836.25</v>
      </c>
      <c r="Z31" s="7">
        <v>10391.57</v>
      </c>
      <c r="AA31" s="7">
        <v>5144.7299999999996</v>
      </c>
      <c r="AB31" s="7">
        <v>4756.8599999999997</v>
      </c>
      <c r="AC31" s="7">
        <v>23255.1</v>
      </c>
      <c r="AD31" s="7">
        <v>25076.78</v>
      </c>
      <c r="AE31" s="7">
        <v>12714.41</v>
      </c>
      <c r="AF31" s="7">
        <v>13809.32</v>
      </c>
      <c r="AG31" s="7">
        <v>19845.669999999998</v>
      </c>
      <c r="AH31" s="7">
        <v>21398.25</v>
      </c>
      <c r="AI31" s="7">
        <v>8131.07</v>
      </c>
      <c r="AJ31" s="7">
        <v>8834.84</v>
      </c>
    </row>
    <row r="32" spans="1:36" ht="16.5" x14ac:dyDescent="0.35">
      <c r="A32" s="5">
        <v>2017</v>
      </c>
      <c r="B32" s="7"/>
      <c r="C32" s="7">
        <v>163502.59</v>
      </c>
      <c r="D32" s="7"/>
      <c r="E32" s="7">
        <v>6155.76</v>
      </c>
      <c r="F32" s="7">
        <v>5877.03</v>
      </c>
      <c r="G32" s="7">
        <v>1520.66</v>
      </c>
      <c r="H32" s="7">
        <v>1298.1500000000001</v>
      </c>
      <c r="I32" s="7"/>
      <c r="J32" s="7">
        <v>16096.36</v>
      </c>
      <c r="K32" s="7">
        <v>15870.25</v>
      </c>
      <c r="L32" s="7"/>
      <c r="M32" s="7">
        <v>16426.759999999998</v>
      </c>
      <c r="N32" s="7">
        <v>17290.7</v>
      </c>
      <c r="O32" s="7"/>
      <c r="P32" s="7">
        <v>5559.64</v>
      </c>
      <c r="Q32" s="7">
        <v>5345.27</v>
      </c>
      <c r="R32" s="7"/>
      <c r="S32" s="7">
        <v>11015.73</v>
      </c>
      <c r="T32" s="7">
        <v>11699.11</v>
      </c>
      <c r="U32" s="7"/>
      <c r="V32" s="7">
        <v>20776.29</v>
      </c>
      <c r="W32" s="7">
        <v>20791.3</v>
      </c>
      <c r="X32" s="7"/>
      <c r="Y32" s="7">
        <v>10934.24</v>
      </c>
      <c r="Z32" s="7">
        <v>10720.52</v>
      </c>
      <c r="AA32" s="7">
        <v>5263.18</v>
      </c>
      <c r="AB32" s="7">
        <v>4997.41</v>
      </c>
      <c r="AC32" s="7">
        <v>23603.85</v>
      </c>
      <c r="AD32" s="7">
        <v>24460.43</v>
      </c>
      <c r="AE32" s="7">
        <v>13998.62</v>
      </c>
      <c r="AF32" s="7">
        <v>14141.84</v>
      </c>
      <c r="AG32" s="7">
        <v>21271.8</v>
      </c>
      <c r="AH32" s="7">
        <v>22003.61</v>
      </c>
      <c r="AI32" s="7">
        <v>8651.02</v>
      </c>
      <c r="AJ32" s="7">
        <v>8996.93</v>
      </c>
    </row>
    <row r="33" spans="1:36" ht="16.5" x14ac:dyDescent="0.35">
      <c r="A33" s="5">
        <v>2018</v>
      </c>
      <c r="B33" s="6"/>
      <c r="C33" s="7">
        <v>170094</v>
      </c>
      <c r="D33" s="6"/>
      <c r="E33" s="7">
        <v>6049.78</v>
      </c>
      <c r="F33" s="7">
        <v>6049.78</v>
      </c>
      <c r="G33" s="7">
        <v>1390.15</v>
      </c>
      <c r="H33" s="7">
        <v>1390.15</v>
      </c>
      <c r="I33" s="6"/>
      <c r="J33" s="7">
        <v>16825.439999999999</v>
      </c>
      <c r="K33" s="7">
        <v>16825.439999999999</v>
      </c>
      <c r="L33" s="6"/>
      <c r="M33" s="7">
        <v>18193.73</v>
      </c>
      <c r="N33" s="7">
        <v>18193.73</v>
      </c>
      <c r="O33" s="6"/>
      <c r="P33" s="7">
        <v>5507.86</v>
      </c>
      <c r="Q33" s="7">
        <v>5507.86</v>
      </c>
      <c r="R33" s="6"/>
      <c r="S33" s="7">
        <v>12252.41</v>
      </c>
      <c r="T33" s="7">
        <v>12252.41</v>
      </c>
      <c r="U33" s="6"/>
      <c r="V33" s="7">
        <v>21529.63</v>
      </c>
      <c r="W33" s="7">
        <v>21529.63</v>
      </c>
      <c r="X33" s="6"/>
      <c r="Y33" s="7">
        <v>10753.72</v>
      </c>
      <c r="Z33" s="7">
        <v>10753.72</v>
      </c>
      <c r="AA33" s="7">
        <v>5274.47</v>
      </c>
      <c r="AB33" s="7">
        <v>5274.47</v>
      </c>
      <c r="AC33" s="7">
        <v>25521.66</v>
      </c>
      <c r="AD33" s="7">
        <v>25521.66</v>
      </c>
      <c r="AE33" s="7">
        <v>14630.33</v>
      </c>
      <c r="AF33" s="7">
        <v>14630.33</v>
      </c>
      <c r="AG33" s="7">
        <v>23063.48</v>
      </c>
      <c r="AH33" s="7">
        <v>23063.48</v>
      </c>
      <c r="AI33" s="7">
        <v>9101.34</v>
      </c>
      <c r="AJ33" s="7">
        <v>9101.34</v>
      </c>
    </row>
    <row r="34" spans="1:36" ht="16.5" x14ac:dyDescent="0.35">
      <c r="A34" s="5">
        <v>2019</v>
      </c>
      <c r="C34" s="7">
        <v>171569.81</v>
      </c>
      <c r="E34" s="7">
        <v>6231.5</v>
      </c>
      <c r="F34" s="7">
        <v>5991.87</v>
      </c>
      <c r="G34" s="7">
        <v>1569.77</v>
      </c>
      <c r="H34" s="7">
        <v>1398.2</v>
      </c>
      <c r="J34" s="7">
        <v>16129.69</v>
      </c>
      <c r="K34" s="7">
        <v>16205.79</v>
      </c>
      <c r="M34" s="7">
        <v>17608.93</v>
      </c>
      <c r="N34" s="7">
        <v>17935.63</v>
      </c>
      <c r="P34" s="7">
        <v>6243.05</v>
      </c>
      <c r="Q34" s="7">
        <v>5547.36</v>
      </c>
      <c r="S34" s="7">
        <v>13272.41</v>
      </c>
      <c r="T34" s="7">
        <v>12801.59</v>
      </c>
      <c r="V34" s="7">
        <v>21757.32</v>
      </c>
      <c r="W34" s="7">
        <v>21466.68</v>
      </c>
      <c r="Y34" s="7">
        <v>11204.94</v>
      </c>
      <c r="Z34" s="7">
        <v>10819.26</v>
      </c>
      <c r="AA34" s="7">
        <v>5452.75</v>
      </c>
      <c r="AB34" s="7">
        <v>5534.38</v>
      </c>
      <c r="AC34" s="7">
        <v>26816.11</v>
      </c>
      <c r="AD34" s="7">
        <v>26821.4</v>
      </c>
      <c r="AE34" s="7">
        <v>15534.56</v>
      </c>
      <c r="AF34" s="7">
        <v>14861.07</v>
      </c>
      <c r="AG34" s="7">
        <v>24774.080000000002</v>
      </c>
      <c r="AH34" s="7">
        <v>22857.14</v>
      </c>
      <c r="AI34" s="7">
        <v>9647.5400000000009</v>
      </c>
      <c r="AJ34" s="7">
        <v>9329.43</v>
      </c>
    </row>
    <row r="35" spans="1:36" ht="16.5" x14ac:dyDescent="0.35">
      <c r="A35" s="5">
        <v>2020</v>
      </c>
      <c r="C35" s="7">
        <v>161423.09</v>
      </c>
      <c r="E35" s="7">
        <v>7212.32</v>
      </c>
      <c r="F35" s="7">
        <v>6075.04</v>
      </c>
      <c r="G35" s="7">
        <v>970.35</v>
      </c>
      <c r="H35" s="7">
        <v>1195.8599999999999</v>
      </c>
      <c r="J35" s="7">
        <v>23627.73</v>
      </c>
      <c r="K35" s="7">
        <v>16580.830000000002</v>
      </c>
      <c r="M35" s="7">
        <v>17845.72</v>
      </c>
      <c r="N35" s="7">
        <v>17347.27</v>
      </c>
      <c r="P35" s="7">
        <v>6575.98</v>
      </c>
      <c r="Q35" s="7">
        <v>5454.31</v>
      </c>
      <c r="S35" s="7">
        <v>11974.39</v>
      </c>
      <c r="T35" s="7">
        <v>11255.01</v>
      </c>
      <c r="V35" s="7">
        <v>20115.88</v>
      </c>
      <c r="W35" s="7">
        <v>19216.03</v>
      </c>
      <c r="Y35" s="7">
        <v>10512.34</v>
      </c>
      <c r="Z35" s="7">
        <v>9252.98</v>
      </c>
      <c r="AA35" s="7">
        <v>5413.66</v>
      </c>
      <c r="AB35" s="7">
        <v>5825.13</v>
      </c>
      <c r="AC35" s="7">
        <v>27200.37</v>
      </c>
      <c r="AD35" s="7">
        <v>26385.14</v>
      </c>
      <c r="AE35" s="7">
        <v>15211.08</v>
      </c>
      <c r="AF35" s="7">
        <v>14406.5</v>
      </c>
      <c r="AG35" s="7">
        <v>24015.67</v>
      </c>
      <c r="AH35" s="7">
        <v>19029.8</v>
      </c>
      <c r="AI35" s="7">
        <v>9981.39</v>
      </c>
      <c r="AJ35" s="7">
        <v>9625.93</v>
      </c>
    </row>
    <row r="36" spans="1:36" ht="16.5" x14ac:dyDescent="0.35">
      <c r="A36" s="5">
        <v>2021</v>
      </c>
      <c r="C36" s="7">
        <v>178493.1</v>
      </c>
      <c r="E36" s="7">
        <v>6940.64</v>
      </c>
      <c r="F36" s="7">
        <v>6191.67</v>
      </c>
      <c r="G36" s="7">
        <v>963.85</v>
      </c>
      <c r="H36" s="7">
        <v>1256.5899999999999</v>
      </c>
      <c r="I36" s="7"/>
      <c r="J36" s="7">
        <v>35030.019999999997</v>
      </c>
      <c r="K36" s="7">
        <v>16474.34</v>
      </c>
      <c r="L36" s="7"/>
      <c r="M36" s="7">
        <v>20830.73</v>
      </c>
      <c r="N36" s="7">
        <v>18794.490000000002</v>
      </c>
      <c r="O36" s="7"/>
      <c r="P36" s="7">
        <v>5826.4</v>
      </c>
      <c r="Q36" s="7">
        <v>5514.52</v>
      </c>
      <c r="R36" s="7"/>
      <c r="S36" s="7">
        <v>14710.5</v>
      </c>
      <c r="T36" s="7">
        <v>12781.99</v>
      </c>
      <c r="U36" s="7"/>
      <c r="V36" s="7">
        <v>25871.72</v>
      </c>
      <c r="W36" s="7">
        <v>23842.78</v>
      </c>
      <c r="X36" s="7"/>
      <c r="Y36" s="7">
        <v>12889.85</v>
      </c>
      <c r="Z36" s="7">
        <v>10444.790000000001</v>
      </c>
      <c r="AA36" s="7">
        <v>5993.93</v>
      </c>
      <c r="AB36" s="7">
        <v>6346.43</v>
      </c>
      <c r="AC36" s="7">
        <v>31326.47</v>
      </c>
      <c r="AD36" s="7">
        <v>28796.35</v>
      </c>
      <c r="AE36" s="7">
        <v>16772.03</v>
      </c>
      <c r="AF36" s="7">
        <v>15446.66</v>
      </c>
      <c r="AG36" s="7">
        <v>27957.79</v>
      </c>
      <c r="AH36" s="7">
        <v>23287.78</v>
      </c>
      <c r="AI36" s="7">
        <v>10686.6</v>
      </c>
      <c r="AJ36" s="7">
        <v>9859.77</v>
      </c>
    </row>
  </sheetData>
  <mergeCells count="1">
    <mergeCell ref="A1:A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CC5BA9-8A9E-420A-BF4D-3F14DBDAAF1B}">
  <dimension ref="A1:AK36"/>
  <sheetViews>
    <sheetView zoomScaleNormal="100" workbookViewId="0">
      <pane xSplit="1" topLeftCell="E1" activePane="topRight" state="frozen"/>
      <selection activeCell="A10" sqref="A10"/>
      <selection pane="topRight" activeCell="I15" sqref="I15"/>
    </sheetView>
  </sheetViews>
  <sheetFormatPr baseColWidth="10" defaultRowHeight="15" x14ac:dyDescent="0.25"/>
  <cols>
    <col min="1" max="1" width="6.140625" style="12" bestFit="1" customWidth="1"/>
    <col min="2" max="37" width="24.140625" customWidth="1"/>
  </cols>
  <sheetData>
    <row r="1" spans="1:37" ht="82.5" x14ac:dyDescent="0.25">
      <c r="A1" s="142" t="s">
        <v>0</v>
      </c>
      <c r="B1" s="3" t="s">
        <v>36</v>
      </c>
      <c r="C1" s="3" t="s">
        <v>112</v>
      </c>
      <c r="D1" s="3" t="s">
        <v>113</v>
      </c>
      <c r="E1" s="3" t="s">
        <v>114</v>
      </c>
      <c r="F1" s="3" t="s">
        <v>115</v>
      </c>
      <c r="G1" s="3" t="s">
        <v>41</v>
      </c>
      <c r="H1" s="3" t="s">
        <v>116</v>
      </c>
      <c r="I1" s="3" t="s">
        <v>117</v>
      </c>
      <c r="J1" s="3" t="s">
        <v>118</v>
      </c>
      <c r="K1" s="3" t="s">
        <v>119</v>
      </c>
      <c r="L1" s="3" t="s">
        <v>120</v>
      </c>
      <c r="M1" s="3" t="s">
        <v>48</v>
      </c>
      <c r="N1" s="3" t="s">
        <v>121</v>
      </c>
      <c r="O1" s="3" t="s">
        <v>51</v>
      </c>
      <c r="P1" s="3" t="s">
        <v>122</v>
      </c>
      <c r="Q1" s="3" t="s">
        <v>54</v>
      </c>
      <c r="R1" s="3" t="s">
        <v>123</v>
      </c>
      <c r="S1" s="3" t="s">
        <v>57</v>
      </c>
      <c r="T1" s="3" t="s">
        <v>124</v>
      </c>
      <c r="U1" s="3" t="s">
        <v>60</v>
      </c>
      <c r="V1" s="3" t="s">
        <v>125</v>
      </c>
      <c r="W1" s="3" t="s">
        <v>63</v>
      </c>
      <c r="X1" s="3" t="s">
        <v>126</v>
      </c>
      <c r="Y1" s="3" t="s">
        <v>127</v>
      </c>
      <c r="Z1" s="3" t="s">
        <v>128</v>
      </c>
      <c r="AA1" s="3" t="s">
        <v>129</v>
      </c>
      <c r="AB1" s="3" t="s">
        <v>130</v>
      </c>
      <c r="AC1" s="3" t="s">
        <v>131</v>
      </c>
      <c r="AD1" s="3" t="s">
        <v>132</v>
      </c>
      <c r="AE1" s="3" t="s">
        <v>133</v>
      </c>
      <c r="AF1" s="3" t="s">
        <v>134</v>
      </c>
      <c r="AG1" s="3" t="s">
        <v>135</v>
      </c>
      <c r="AH1" s="3" t="s">
        <v>136</v>
      </c>
      <c r="AI1" s="3" t="s">
        <v>137</v>
      </c>
      <c r="AJ1" s="3" t="s">
        <v>138</v>
      </c>
    </row>
    <row r="2" spans="1:37" ht="33" x14ac:dyDescent="0.25">
      <c r="A2" s="142"/>
      <c r="B2" s="1" t="s">
        <v>38</v>
      </c>
      <c r="C2" s="1" t="s">
        <v>38</v>
      </c>
      <c r="D2" s="1" t="s">
        <v>44</v>
      </c>
      <c r="E2" s="1" t="s">
        <v>44</v>
      </c>
      <c r="F2" s="1" t="s">
        <v>39</v>
      </c>
      <c r="G2" s="1" t="s">
        <v>38</v>
      </c>
      <c r="H2" s="1" t="s">
        <v>47</v>
      </c>
      <c r="I2" s="1" t="s">
        <v>44</v>
      </c>
      <c r="J2" s="1" t="s">
        <v>39</v>
      </c>
      <c r="K2" s="1" t="s">
        <v>44</v>
      </c>
      <c r="L2" s="1" t="s">
        <v>39</v>
      </c>
      <c r="M2" s="1" t="s">
        <v>38</v>
      </c>
      <c r="N2" s="1" t="s">
        <v>44</v>
      </c>
      <c r="O2" s="1" t="s">
        <v>38</v>
      </c>
      <c r="P2" s="1" t="s">
        <v>44</v>
      </c>
      <c r="Q2" s="1" t="s">
        <v>38</v>
      </c>
      <c r="R2" s="1" t="s">
        <v>44</v>
      </c>
      <c r="S2" s="1" t="s">
        <v>38</v>
      </c>
      <c r="T2" s="1" t="s">
        <v>44</v>
      </c>
      <c r="U2" s="1" t="s">
        <v>38</v>
      </c>
      <c r="V2" s="1" t="s">
        <v>44</v>
      </c>
      <c r="W2" s="1" t="s">
        <v>38</v>
      </c>
      <c r="X2" s="1" t="s">
        <v>44</v>
      </c>
      <c r="Y2" s="1" t="s">
        <v>44</v>
      </c>
      <c r="Z2" s="1" t="s">
        <v>39</v>
      </c>
      <c r="AA2" s="1" t="s">
        <v>44</v>
      </c>
      <c r="AB2" s="1" t="s">
        <v>44</v>
      </c>
      <c r="AC2" s="1" t="s">
        <v>38</v>
      </c>
      <c r="AD2" s="1" t="s">
        <v>44</v>
      </c>
      <c r="AE2" s="1" t="s">
        <v>44</v>
      </c>
      <c r="AF2" s="1" t="s">
        <v>39</v>
      </c>
      <c r="AG2" s="1" t="s">
        <v>44</v>
      </c>
      <c r="AH2" s="1" t="s">
        <v>44</v>
      </c>
      <c r="AI2" s="1" t="s">
        <v>44</v>
      </c>
      <c r="AJ2" s="1" t="s">
        <v>44</v>
      </c>
    </row>
    <row r="3" spans="1:37" ht="33" x14ac:dyDescent="0.25">
      <c r="A3" s="142"/>
      <c r="B3" s="1" t="s">
        <v>40</v>
      </c>
      <c r="C3" s="1" t="s">
        <v>40</v>
      </c>
      <c r="D3" s="1" t="s">
        <v>40</v>
      </c>
      <c r="E3" s="1" t="s">
        <v>40</v>
      </c>
      <c r="F3" s="1" t="s">
        <v>40</v>
      </c>
      <c r="G3" s="1" t="s">
        <v>40</v>
      </c>
      <c r="H3" s="1" t="s">
        <v>40</v>
      </c>
      <c r="I3" s="1" t="s">
        <v>40</v>
      </c>
      <c r="J3" s="1" t="s">
        <v>40</v>
      </c>
      <c r="K3" s="1" t="s">
        <v>40</v>
      </c>
      <c r="L3" s="1" t="s">
        <v>40</v>
      </c>
      <c r="M3" s="1" t="s">
        <v>40</v>
      </c>
      <c r="N3" s="1" t="s">
        <v>40</v>
      </c>
      <c r="O3" s="1" t="s">
        <v>40</v>
      </c>
      <c r="P3" s="1" t="s">
        <v>40</v>
      </c>
      <c r="Q3" s="1" t="s">
        <v>40</v>
      </c>
      <c r="R3" s="1" t="s">
        <v>40</v>
      </c>
      <c r="S3" s="1" t="s">
        <v>40</v>
      </c>
      <c r="T3" s="1" t="s">
        <v>40</v>
      </c>
      <c r="U3" s="1" t="s">
        <v>40</v>
      </c>
      <c r="V3" s="1" t="s">
        <v>40</v>
      </c>
      <c r="W3" s="1" t="s">
        <v>40</v>
      </c>
      <c r="X3" s="1" t="s">
        <v>40</v>
      </c>
      <c r="Y3" s="1" t="s">
        <v>40</v>
      </c>
      <c r="Z3" s="1" t="s">
        <v>40</v>
      </c>
      <c r="AA3" s="1" t="s">
        <v>40</v>
      </c>
      <c r="AB3" s="1" t="s">
        <v>40</v>
      </c>
      <c r="AC3" s="1" t="s">
        <v>40</v>
      </c>
      <c r="AD3" s="1" t="s">
        <v>40</v>
      </c>
      <c r="AE3" s="1" t="s">
        <v>40</v>
      </c>
      <c r="AF3" s="1" t="s">
        <v>40</v>
      </c>
      <c r="AG3" s="1" t="s">
        <v>40</v>
      </c>
      <c r="AH3" s="1" t="s">
        <v>40</v>
      </c>
      <c r="AI3" s="1" t="s">
        <v>40</v>
      </c>
      <c r="AJ3" s="1" t="s">
        <v>40</v>
      </c>
    </row>
    <row r="4" spans="1:37" ht="16.5" x14ac:dyDescent="0.25">
      <c r="A4" s="142"/>
      <c r="B4" s="1" t="s">
        <v>76</v>
      </c>
      <c r="C4" s="1" t="s">
        <v>77</v>
      </c>
      <c r="D4" s="1" t="s">
        <v>78</v>
      </c>
      <c r="E4" s="1" t="s">
        <v>79</v>
      </c>
      <c r="F4" s="1" t="s">
        <v>80</v>
      </c>
      <c r="G4" s="1" t="s">
        <v>81</v>
      </c>
      <c r="H4" s="1" t="s">
        <v>82</v>
      </c>
      <c r="I4" s="1" t="s">
        <v>83</v>
      </c>
      <c r="J4" s="1" t="s">
        <v>84</v>
      </c>
      <c r="K4" s="1" t="s">
        <v>85</v>
      </c>
      <c r="L4" s="1" t="s">
        <v>86</v>
      </c>
      <c r="M4" s="1" t="s">
        <v>87</v>
      </c>
      <c r="N4" s="1" t="s">
        <v>88</v>
      </c>
      <c r="O4" s="1" t="s">
        <v>89</v>
      </c>
      <c r="P4" s="1" t="s">
        <v>90</v>
      </c>
      <c r="Q4" s="1" t="s">
        <v>91</v>
      </c>
      <c r="R4" s="1" t="s">
        <v>92</v>
      </c>
      <c r="S4" s="1" t="s">
        <v>93</v>
      </c>
      <c r="T4" s="1" t="s">
        <v>94</v>
      </c>
      <c r="U4" s="1" t="s">
        <v>95</v>
      </c>
      <c r="V4" s="1" t="s">
        <v>96</v>
      </c>
      <c r="W4" s="1" t="s">
        <v>97</v>
      </c>
      <c r="X4" s="1" t="s">
        <v>98</v>
      </c>
      <c r="Y4" s="1" t="s">
        <v>99</v>
      </c>
      <c r="Z4" s="1" t="s">
        <v>100</v>
      </c>
      <c r="AA4" s="1" t="s">
        <v>101</v>
      </c>
      <c r="AB4" s="1" t="s">
        <v>102</v>
      </c>
      <c r="AC4" s="1" t="s">
        <v>103</v>
      </c>
      <c r="AD4" s="1" t="s">
        <v>104</v>
      </c>
      <c r="AE4" s="1" t="s">
        <v>105</v>
      </c>
      <c r="AF4" s="1" t="s">
        <v>106</v>
      </c>
      <c r="AG4" s="1" t="s">
        <v>107</v>
      </c>
      <c r="AH4" s="1" t="s">
        <v>108</v>
      </c>
      <c r="AI4" s="1" t="s">
        <v>109</v>
      </c>
      <c r="AJ4" s="1" t="s">
        <v>110</v>
      </c>
      <c r="AK4" s="1"/>
    </row>
    <row r="5" spans="1:37" ht="16.5" x14ac:dyDescent="0.35">
      <c r="A5" s="11">
        <v>1990</v>
      </c>
      <c r="B5" s="7">
        <v>33287165.045327544</v>
      </c>
      <c r="C5" s="7">
        <v>26866060</v>
      </c>
      <c r="D5" s="7"/>
      <c r="E5" s="7"/>
      <c r="F5" s="7"/>
      <c r="G5" s="7">
        <v>1085704.4546937887</v>
      </c>
      <c r="H5" s="7"/>
      <c r="I5" s="7"/>
      <c r="J5" s="7"/>
      <c r="K5" s="7"/>
      <c r="L5" s="7"/>
      <c r="M5" s="7">
        <v>6411186.6271319538</v>
      </c>
      <c r="N5" s="7"/>
      <c r="O5" s="7">
        <v>5187485.1416650694</v>
      </c>
      <c r="P5" s="7"/>
      <c r="Q5" s="7">
        <v>1258518.3235887643</v>
      </c>
      <c r="R5" s="7"/>
      <c r="S5" s="7">
        <v>2982388.4944027672</v>
      </c>
      <c r="T5" s="7"/>
      <c r="U5" s="7">
        <v>2903403.3207477704</v>
      </c>
      <c r="V5" s="7"/>
      <c r="W5" s="7">
        <v>1587647.2930468756</v>
      </c>
      <c r="X5" s="7"/>
      <c r="Y5" s="7"/>
      <c r="Z5" s="7"/>
      <c r="AA5" s="7"/>
      <c r="AB5" s="7"/>
      <c r="AC5" s="7">
        <v>12975757.85361222</v>
      </c>
      <c r="AD5" s="7"/>
      <c r="AE5" s="7"/>
      <c r="AF5" s="7"/>
      <c r="AG5" s="7"/>
      <c r="AH5" s="7"/>
      <c r="AI5" s="7"/>
      <c r="AJ5" s="7"/>
    </row>
    <row r="6" spans="1:37" ht="16.5" x14ac:dyDescent="0.35">
      <c r="A6" s="11">
        <v>1991</v>
      </c>
      <c r="B6" s="7">
        <v>35875104.438429773</v>
      </c>
      <c r="C6" s="7">
        <v>28954786</v>
      </c>
      <c r="D6" s="7"/>
      <c r="E6" s="7"/>
      <c r="F6" s="7"/>
      <c r="G6" s="7">
        <v>1115952.5474272305</v>
      </c>
      <c r="H6" s="7"/>
      <c r="I6" s="7"/>
      <c r="J6" s="7"/>
      <c r="K6" s="7"/>
      <c r="L6" s="7"/>
      <c r="M6" s="7">
        <v>7205224.3141248887</v>
      </c>
      <c r="N6" s="7"/>
      <c r="O6" s="7">
        <v>5464350.0050655277</v>
      </c>
      <c r="P6" s="7"/>
      <c r="Q6" s="7">
        <v>1597855.0800170759</v>
      </c>
      <c r="R6" s="7"/>
      <c r="S6" s="7">
        <v>2936735.967261747</v>
      </c>
      <c r="T6" s="7"/>
      <c r="U6" s="7">
        <v>3182647.4974486576</v>
      </c>
      <c r="V6" s="7"/>
      <c r="W6" s="7">
        <v>1721241.5911435145</v>
      </c>
      <c r="X6" s="7"/>
      <c r="Y6" s="7"/>
      <c r="Z6" s="7"/>
      <c r="AA6" s="7"/>
      <c r="AB6" s="7"/>
      <c r="AC6" s="7">
        <v>13840811.297597582</v>
      </c>
      <c r="AD6" s="7"/>
      <c r="AE6" s="7"/>
      <c r="AF6" s="7"/>
      <c r="AG6" s="7"/>
      <c r="AH6" s="7"/>
      <c r="AI6" s="7"/>
      <c r="AJ6" s="7"/>
    </row>
    <row r="7" spans="1:37" ht="16.5" x14ac:dyDescent="0.35">
      <c r="A7" s="11">
        <v>1992</v>
      </c>
      <c r="B7" s="7">
        <v>39895349.570792191</v>
      </c>
      <c r="C7" s="7">
        <v>32199524</v>
      </c>
      <c r="D7" s="7"/>
      <c r="E7" s="7"/>
      <c r="F7" s="7"/>
      <c r="G7" s="7">
        <v>1252424.0708126724</v>
      </c>
      <c r="H7" s="7"/>
      <c r="I7" s="7"/>
      <c r="J7" s="7"/>
      <c r="K7" s="7"/>
      <c r="L7" s="7"/>
      <c r="M7" s="7">
        <v>7101399.6884661149</v>
      </c>
      <c r="N7" s="7"/>
      <c r="O7" s="7">
        <v>6088043.4802016057</v>
      </c>
      <c r="P7" s="7"/>
      <c r="Q7" s="7">
        <v>2038552.3563497516</v>
      </c>
      <c r="R7" s="7"/>
      <c r="S7" s="7">
        <v>3337466.50180776</v>
      </c>
      <c r="T7" s="7"/>
      <c r="U7" s="7">
        <v>3741514.1095559155</v>
      </c>
      <c r="V7" s="7"/>
      <c r="W7" s="7">
        <v>2019528.2894706423</v>
      </c>
      <c r="X7" s="7"/>
      <c r="Y7" s="7"/>
      <c r="Z7" s="7"/>
      <c r="AA7" s="7"/>
      <c r="AB7" s="7"/>
      <c r="AC7" s="7">
        <v>14783446.729336143</v>
      </c>
      <c r="AD7" s="7"/>
      <c r="AE7" s="7"/>
      <c r="AF7" s="7"/>
      <c r="AG7" s="7"/>
      <c r="AH7" s="7"/>
      <c r="AI7" s="7"/>
      <c r="AJ7" s="7"/>
    </row>
    <row r="8" spans="1:37" ht="16.5" x14ac:dyDescent="0.35">
      <c r="A8" s="11">
        <v>1993</v>
      </c>
      <c r="B8" s="7">
        <v>42601809.072577707</v>
      </c>
      <c r="C8" s="7">
        <v>34383908</v>
      </c>
      <c r="D8" s="7"/>
      <c r="E8" s="7"/>
      <c r="F8" s="7"/>
      <c r="G8" s="7">
        <v>1293102.0518197741</v>
      </c>
      <c r="H8" s="7"/>
      <c r="I8" s="7"/>
      <c r="J8" s="7"/>
      <c r="K8" s="7"/>
      <c r="L8" s="7"/>
      <c r="M8" s="7">
        <v>7089932.9206599938</v>
      </c>
      <c r="N8" s="7"/>
      <c r="O8" s="7">
        <v>6529742.5642211316</v>
      </c>
      <c r="P8" s="7"/>
      <c r="Q8" s="7">
        <v>2137366.4236893798</v>
      </c>
      <c r="R8" s="7"/>
      <c r="S8" s="7">
        <v>4121159.8288041083</v>
      </c>
      <c r="T8" s="7"/>
      <c r="U8" s="7">
        <v>4012976.3571585985</v>
      </c>
      <c r="V8" s="7"/>
      <c r="W8" s="7">
        <v>2136681.7453625854</v>
      </c>
      <c r="X8" s="7"/>
      <c r="Y8" s="7"/>
      <c r="Z8" s="7"/>
      <c r="AA8" s="7"/>
      <c r="AB8" s="7"/>
      <c r="AC8" s="7">
        <v>15439386.911817765</v>
      </c>
      <c r="AD8" s="7"/>
      <c r="AE8" s="7"/>
      <c r="AF8" s="7"/>
      <c r="AG8" s="7"/>
      <c r="AH8" s="7"/>
      <c r="AI8" s="7"/>
      <c r="AJ8" s="7"/>
    </row>
    <row r="9" spans="1:37" ht="16.5" x14ac:dyDescent="0.35">
      <c r="A9" s="11">
        <v>1994</v>
      </c>
      <c r="B9" s="7">
        <v>44716306.813173145</v>
      </c>
      <c r="C9" s="7">
        <v>36090516</v>
      </c>
      <c r="D9" s="7"/>
      <c r="E9" s="7"/>
      <c r="F9" s="7"/>
      <c r="G9" s="7">
        <v>1396585.250890923</v>
      </c>
      <c r="H9" s="7"/>
      <c r="I9" s="7"/>
      <c r="J9" s="7"/>
      <c r="K9" s="7"/>
      <c r="L9" s="7"/>
      <c r="M9" s="7">
        <v>7720541.1791860433</v>
      </c>
      <c r="N9" s="7"/>
      <c r="O9" s="7">
        <v>6796274.2794654323</v>
      </c>
      <c r="P9" s="7"/>
      <c r="Q9" s="7">
        <v>2270016.1136133121</v>
      </c>
      <c r="R9" s="7"/>
      <c r="S9" s="7">
        <v>4077495.4767701114</v>
      </c>
      <c r="T9" s="7"/>
      <c r="U9" s="7">
        <v>4218672.5911809346</v>
      </c>
      <c r="V9" s="7"/>
      <c r="W9" s="7">
        <v>2251717.8200614997</v>
      </c>
      <c r="X9" s="7"/>
      <c r="Y9" s="7"/>
      <c r="Z9" s="7"/>
      <c r="AA9" s="7"/>
      <c r="AB9" s="7"/>
      <c r="AC9" s="7">
        <v>16133680.216821874</v>
      </c>
      <c r="AD9" s="7"/>
      <c r="AE9" s="7"/>
      <c r="AF9" s="7"/>
      <c r="AG9" s="7"/>
      <c r="AH9" s="7"/>
      <c r="AI9" s="7"/>
      <c r="AJ9" s="7"/>
    </row>
    <row r="10" spans="1:37" ht="16.5" x14ac:dyDescent="0.35">
      <c r="A10" s="11">
        <v>1995</v>
      </c>
      <c r="B10" s="7">
        <v>48720236.092802219</v>
      </c>
      <c r="C10" s="7">
        <v>39322088</v>
      </c>
      <c r="D10" s="7"/>
      <c r="E10" s="7"/>
      <c r="F10" s="7"/>
      <c r="G10" s="7">
        <v>1500238.5769985705</v>
      </c>
      <c r="H10" s="7"/>
      <c r="I10" s="7"/>
      <c r="J10" s="7"/>
      <c r="K10" s="7"/>
      <c r="L10" s="7"/>
      <c r="M10" s="7">
        <v>8440948.4631393906</v>
      </c>
      <c r="N10" s="7"/>
      <c r="O10" s="7">
        <v>7308287.7244016044</v>
      </c>
      <c r="P10" s="7"/>
      <c r="Q10" s="7">
        <v>2443204.1575850486</v>
      </c>
      <c r="R10" s="7"/>
      <c r="S10" s="7">
        <v>4481938.1104083508</v>
      </c>
      <c r="T10" s="7"/>
      <c r="U10" s="7">
        <v>4815858.0851830104</v>
      </c>
      <c r="V10" s="7"/>
      <c r="W10" s="7">
        <v>2582258.4615502036</v>
      </c>
      <c r="X10" s="7"/>
      <c r="Y10" s="7"/>
      <c r="Z10" s="7"/>
      <c r="AA10" s="7"/>
      <c r="AB10" s="7"/>
      <c r="AC10" s="7">
        <v>16995140.05031839</v>
      </c>
      <c r="AD10" s="7"/>
      <c r="AE10" s="7"/>
      <c r="AF10" s="7"/>
      <c r="AG10" s="7"/>
      <c r="AH10" s="7"/>
      <c r="AI10" s="7"/>
      <c r="AJ10" s="7"/>
    </row>
    <row r="11" spans="1:37" ht="16.5" x14ac:dyDescent="0.35">
      <c r="A11" s="11">
        <v>1996</v>
      </c>
      <c r="B11" s="7">
        <v>52039895.959895447</v>
      </c>
      <c r="C11" s="7">
        <v>42001392</v>
      </c>
      <c r="D11" s="7"/>
      <c r="E11" s="7"/>
      <c r="F11" s="7"/>
      <c r="G11" s="7">
        <v>1548630.2206602872</v>
      </c>
      <c r="H11" s="7"/>
      <c r="I11" s="7"/>
      <c r="J11" s="7"/>
      <c r="K11" s="7"/>
      <c r="L11" s="7"/>
      <c r="M11" s="7">
        <v>9771397.3900000006</v>
      </c>
      <c r="N11" s="7"/>
      <c r="O11" s="7">
        <v>7543178.3080000002</v>
      </c>
      <c r="P11" s="7"/>
      <c r="Q11" s="7">
        <v>2351487.9608999998</v>
      </c>
      <c r="R11" s="7"/>
      <c r="S11" s="7">
        <v>4867996.4160000002</v>
      </c>
      <c r="T11" s="7"/>
      <c r="U11" s="7">
        <v>5274558.392</v>
      </c>
      <c r="V11" s="7"/>
      <c r="W11" s="7">
        <v>2844973.1558344457</v>
      </c>
      <c r="X11" s="7"/>
      <c r="Y11" s="7"/>
      <c r="Z11" s="7"/>
      <c r="AA11" s="7"/>
      <c r="AB11" s="7"/>
      <c r="AC11" s="7">
        <v>17872086.870367501</v>
      </c>
      <c r="AD11" s="7"/>
      <c r="AE11" s="7">
        <v>10318.66</v>
      </c>
      <c r="AF11" s="7"/>
      <c r="AG11" s="7"/>
      <c r="AH11" s="7"/>
      <c r="AI11" s="7"/>
      <c r="AJ11" s="7"/>
    </row>
    <row r="12" spans="1:37" ht="16.5" x14ac:dyDescent="0.35">
      <c r="A12" s="11">
        <v>1997</v>
      </c>
      <c r="B12" s="7">
        <v>55653007.497334525</v>
      </c>
      <c r="C12" s="7">
        <v>44780684</v>
      </c>
      <c r="D12" s="7"/>
      <c r="E12" s="7"/>
      <c r="F12" s="7"/>
      <c r="G12" s="7">
        <v>1597800.4434141554</v>
      </c>
      <c r="H12" s="7"/>
      <c r="I12" s="7"/>
      <c r="J12" s="7"/>
      <c r="K12" s="7"/>
      <c r="L12" s="7"/>
      <c r="M12" s="7">
        <v>10856586.036</v>
      </c>
      <c r="N12" s="7"/>
      <c r="O12" s="7">
        <v>7967784.0889999997</v>
      </c>
      <c r="P12" s="7"/>
      <c r="Q12" s="7">
        <v>2517326.0595999998</v>
      </c>
      <c r="R12" s="7"/>
      <c r="S12" s="7">
        <v>5171736.9740000004</v>
      </c>
      <c r="T12" s="7"/>
      <c r="U12" s="7">
        <v>5662204.5669999998</v>
      </c>
      <c r="V12" s="7"/>
      <c r="W12" s="7">
        <v>3232196.6844675196</v>
      </c>
      <c r="X12" s="7"/>
      <c r="Y12" s="7"/>
      <c r="Z12" s="7"/>
      <c r="AA12" s="7"/>
      <c r="AB12" s="7"/>
      <c r="AC12" s="7">
        <v>18981372.811919902</v>
      </c>
      <c r="AD12" s="7"/>
      <c r="AE12" s="7">
        <v>11721.29</v>
      </c>
      <c r="AF12" s="7"/>
      <c r="AG12" s="7"/>
      <c r="AH12" s="7"/>
      <c r="AI12" s="7"/>
      <c r="AJ12" s="7"/>
    </row>
    <row r="13" spans="1:37" ht="16.5" x14ac:dyDescent="0.35">
      <c r="A13" s="11">
        <v>1998</v>
      </c>
      <c r="B13" s="7">
        <v>57865471.020902142</v>
      </c>
      <c r="C13" s="7">
        <v>46422928</v>
      </c>
      <c r="D13" s="7"/>
      <c r="E13" s="7"/>
      <c r="F13" s="7"/>
      <c r="G13" s="7">
        <v>1677563.9262797215</v>
      </c>
      <c r="H13" s="7"/>
      <c r="I13" s="7"/>
      <c r="J13" s="7"/>
      <c r="K13" s="7"/>
      <c r="L13" s="7"/>
      <c r="M13" s="7">
        <v>11762274.516000001</v>
      </c>
      <c r="N13" s="7"/>
      <c r="O13" s="7">
        <v>7951047.1150000002</v>
      </c>
      <c r="P13" s="7"/>
      <c r="Q13" s="7">
        <v>2572137.4703000002</v>
      </c>
      <c r="R13" s="7"/>
      <c r="S13" s="7">
        <v>5226334.5410000002</v>
      </c>
      <c r="T13" s="7"/>
      <c r="U13" s="7">
        <v>5781041.8430000003</v>
      </c>
      <c r="V13" s="7"/>
      <c r="W13" s="7">
        <v>3518335.2162149977</v>
      </c>
      <c r="X13" s="7"/>
      <c r="Y13" s="7"/>
      <c r="Z13" s="7"/>
      <c r="AA13" s="7"/>
      <c r="AB13" s="7"/>
      <c r="AC13" s="7">
        <v>20041925.349130485</v>
      </c>
      <c r="AD13" s="7"/>
      <c r="AE13" s="7">
        <v>12449.91</v>
      </c>
      <c r="AF13" s="7"/>
      <c r="AG13" s="7"/>
      <c r="AH13" s="7"/>
      <c r="AI13" s="7"/>
      <c r="AJ13" s="7"/>
    </row>
    <row r="14" spans="1:37" ht="16.5" x14ac:dyDescent="0.35">
      <c r="A14" s="11">
        <v>1999</v>
      </c>
      <c r="B14" s="7">
        <v>57767459.960726254</v>
      </c>
      <c r="C14" s="7">
        <v>46112836</v>
      </c>
      <c r="D14" s="7"/>
      <c r="E14" s="7"/>
      <c r="F14" s="7"/>
      <c r="G14" s="7">
        <v>1668597.3419787914</v>
      </c>
      <c r="H14" s="7"/>
      <c r="I14" s="7"/>
      <c r="J14" s="7"/>
      <c r="K14" s="7"/>
      <c r="L14" s="7"/>
      <c r="M14" s="7">
        <v>12924256.732999999</v>
      </c>
      <c r="N14" s="7"/>
      <c r="O14" s="7">
        <v>7884742.2589999996</v>
      </c>
      <c r="P14" s="7"/>
      <c r="Q14" s="7">
        <v>2409807.1891999999</v>
      </c>
      <c r="R14" s="7"/>
      <c r="S14" s="7">
        <v>4657828.2560000001</v>
      </c>
      <c r="T14" s="7"/>
      <c r="U14" s="7">
        <v>5539424.8710000003</v>
      </c>
      <c r="V14" s="7"/>
      <c r="W14" s="7">
        <v>3610125.705549119</v>
      </c>
      <c r="X14" s="7"/>
      <c r="Y14" s="7"/>
      <c r="Z14" s="7"/>
      <c r="AA14" s="7"/>
      <c r="AB14" s="7"/>
      <c r="AC14" s="7">
        <v>20560591.728187937</v>
      </c>
      <c r="AD14" s="7"/>
      <c r="AE14" s="7">
        <v>13065.48</v>
      </c>
      <c r="AF14" s="7"/>
      <c r="AG14" s="7"/>
      <c r="AH14" s="7"/>
      <c r="AI14" s="7"/>
      <c r="AJ14" s="7"/>
    </row>
    <row r="15" spans="1:37" ht="16.5" x14ac:dyDescent="0.35">
      <c r="A15" s="11">
        <v>2000</v>
      </c>
      <c r="B15" s="7">
        <v>60639745.554828376</v>
      </c>
      <c r="C15" s="7">
        <v>48456664</v>
      </c>
      <c r="D15" s="7"/>
      <c r="E15" s="7"/>
      <c r="F15" s="7"/>
      <c r="G15" s="7">
        <v>1794060.8576011939</v>
      </c>
      <c r="H15" s="7"/>
      <c r="I15" s="7"/>
      <c r="J15" s="7"/>
      <c r="K15" s="7"/>
      <c r="L15" s="7"/>
      <c r="M15" s="7">
        <v>13339295.551999999</v>
      </c>
      <c r="N15" s="7"/>
      <c r="O15" s="7">
        <v>8320563.5700000003</v>
      </c>
      <c r="P15" s="7"/>
      <c r="Q15" s="7">
        <v>2560756.8591</v>
      </c>
      <c r="R15" s="7"/>
      <c r="S15" s="7">
        <v>4616175.182</v>
      </c>
      <c r="T15" s="7"/>
      <c r="U15" s="7">
        <v>5671347.8039999995</v>
      </c>
      <c r="V15" s="7"/>
      <c r="W15" s="7">
        <v>3957972.9178080908</v>
      </c>
      <c r="X15" s="7"/>
      <c r="Y15" s="7"/>
      <c r="Z15" s="7"/>
      <c r="AA15" s="7"/>
      <c r="AB15" s="7"/>
      <c r="AC15" s="7">
        <v>21672949.960236043</v>
      </c>
      <c r="AD15" s="7"/>
      <c r="AE15" s="7">
        <v>14197.02</v>
      </c>
      <c r="AF15" s="7"/>
      <c r="AG15" s="7"/>
      <c r="AH15" s="7"/>
      <c r="AI15" s="7"/>
      <c r="AJ15" s="7"/>
    </row>
    <row r="16" spans="1:37" ht="16.5" x14ac:dyDescent="0.35">
      <c r="A16" s="11">
        <v>2001</v>
      </c>
      <c r="B16" s="7">
        <v>62656674.246180408</v>
      </c>
      <c r="C16" s="7">
        <v>50040096</v>
      </c>
      <c r="D16" s="7"/>
      <c r="E16" s="7"/>
      <c r="F16" s="7"/>
      <c r="G16" s="7">
        <v>1901957.4668306671</v>
      </c>
      <c r="H16" s="7"/>
      <c r="I16" s="7"/>
      <c r="J16" s="7"/>
      <c r="K16" s="7"/>
      <c r="L16" s="7"/>
      <c r="M16" s="7">
        <v>13885991.704</v>
      </c>
      <c r="N16" s="7"/>
      <c r="O16" s="7">
        <v>8314338.4160000002</v>
      </c>
      <c r="P16" s="7"/>
      <c r="Q16" s="7">
        <v>2575485.2843999998</v>
      </c>
      <c r="R16" s="7"/>
      <c r="S16" s="7">
        <v>4788780.2280000001</v>
      </c>
      <c r="T16" s="7"/>
      <c r="U16" s="7">
        <v>5750236.2630000003</v>
      </c>
      <c r="V16" s="7"/>
      <c r="W16" s="7">
        <v>4250563.0361858001</v>
      </c>
      <c r="X16" s="7"/>
      <c r="Y16" s="7"/>
      <c r="Z16" s="7"/>
      <c r="AA16" s="7"/>
      <c r="AB16" s="7"/>
      <c r="AC16" s="7">
        <v>22567392.415201671</v>
      </c>
      <c r="AD16" s="7"/>
      <c r="AE16" s="7">
        <v>15450.97</v>
      </c>
      <c r="AF16" s="7"/>
      <c r="AG16" s="7"/>
      <c r="AH16" s="7"/>
      <c r="AI16" s="7"/>
      <c r="AJ16" s="7"/>
    </row>
    <row r="17" spans="1:36" ht="16.5" x14ac:dyDescent="0.35">
      <c r="A17" s="11">
        <v>2002</v>
      </c>
      <c r="B17" s="7">
        <v>64374979.08703357</v>
      </c>
      <c r="C17" s="7">
        <v>51646988</v>
      </c>
      <c r="D17" s="7"/>
      <c r="E17" s="7"/>
      <c r="F17" s="7"/>
      <c r="G17" s="7">
        <v>1980546.0376361609</v>
      </c>
      <c r="H17" s="7"/>
      <c r="I17" s="7"/>
      <c r="J17" s="7"/>
      <c r="K17" s="7"/>
      <c r="L17" s="7"/>
      <c r="M17" s="7">
        <v>13363136.207</v>
      </c>
      <c r="N17" s="7"/>
      <c r="O17" s="7">
        <v>8469450.7530000005</v>
      </c>
      <c r="P17" s="7"/>
      <c r="Q17" s="7">
        <v>2585154.0458</v>
      </c>
      <c r="R17" s="7"/>
      <c r="S17" s="7">
        <v>4901805.4800000004</v>
      </c>
      <c r="T17" s="7"/>
      <c r="U17" s="7">
        <v>5826846.5559999999</v>
      </c>
      <c r="V17" s="7"/>
      <c r="W17" s="7">
        <v>4560884.8896107273</v>
      </c>
      <c r="X17" s="7"/>
      <c r="Y17" s="7"/>
      <c r="Z17" s="7"/>
      <c r="AA17" s="7"/>
      <c r="AB17" s="7"/>
      <c r="AC17" s="7">
        <v>23400270.644867189</v>
      </c>
      <c r="AD17" s="7"/>
      <c r="AE17" s="7">
        <v>16346.089999999998</v>
      </c>
      <c r="AF17" s="7"/>
      <c r="AG17" s="7"/>
      <c r="AH17" s="7"/>
      <c r="AI17" s="7"/>
      <c r="AJ17" s="7"/>
    </row>
    <row r="18" spans="1:36" ht="16.5" x14ac:dyDescent="0.35">
      <c r="A18" s="11">
        <v>2003</v>
      </c>
      <c r="B18" s="7">
        <v>66710146.619066544</v>
      </c>
      <c r="C18" s="7">
        <v>53566580</v>
      </c>
      <c r="D18" s="7"/>
      <c r="E18" s="7"/>
      <c r="F18" s="7"/>
      <c r="G18" s="7">
        <v>2036392.4237148233</v>
      </c>
      <c r="H18" s="7"/>
      <c r="I18" s="7"/>
      <c r="J18" s="7"/>
      <c r="K18" s="7"/>
      <c r="L18" s="7"/>
      <c r="M18" s="7">
        <v>13690077.168</v>
      </c>
      <c r="N18" s="7"/>
      <c r="O18" s="7">
        <v>8610581.0779999997</v>
      </c>
      <c r="P18" s="7"/>
      <c r="Q18" s="7">
        <v>2671098.9704999998</v>
      </c>
      <c r="R18" s="7"/>
      <c r="S18" s="7">
        <v>5017884.3080000002</v>
      </c>
      <c r="T18" s="7"/>
      <c r="U18" s="7">
        <v>6092901.4529999997</v>
      </c>
      <c r="V18" s="7"/>
      <c r="W18" s="7">
        <v>5001175.8406655919</v>
      </c>
      <c r="X18" s="7"/>
      <c r="Y18" s="7"/>
      <c r="Z18" s="7"/>
      <c r="AA18" s="7"/>
      <c r="AB18" s="7"/>
      <c r="AC18" s="7">
        <v>24207169.294796437</v>
      </c>
      <c r="AD18" s="7"/>
      <c r="AE18" s="7">
        <v>17297.510000000002</v>
      </c>
      <c r="AF18" s="7"/>
      <c r="AG18" s="7"/>
      <c r="AH18" s="7"/>
      <c r="AI18" s="7"/>
      <c r="AJ18" s="7"/>
    </row>
    <row r="19" spans="1:36" ht="16.5" x14ac:dyDescent="0.35">
      <c r="A19" s="11">
        <v>2004</v>
      </c>
      <c r="B19" s="7">
        <v>71188174.458877966</v>
      </c>
      <c r="C19" s="7">
        <v>57440264</v>
      </c>
      <c r="D19" s="7"/>
      <c r="E19" s="7"/>
      <c r="F19" s="7"/>
      <c r="G19" s="7">
        <v>2307774.6080283243</v>
      </c>
      <c r="H19" s="7"/>
      <c r="I19" s="7"/>
      <c r="J19" s="7"/>
      <c r="K19" s="7"/>
      <c r="L19" s="7"/>
      <c r="M19" s="7">
        <v>13876962.766000001</v>
      </c>
      <c r="N19" s="7"/>
      <c r="O19" s="7">
        <v>9135890.3369999994</v>
      </c>
      <c r="P19" s="7"/>
      <c r="Q19" s="7">
        <v>2797825.0436</v>
      </c>
      <c r="R19" s="7"/>
      <c r="S19" s="7">
        <v>5188193.0810000002</v>
      </c>
      <c r="T19" s="7"/>
      <c r="U19" s="7">
        <v>6750767.8020000001</v>
      </c>
      <c r="V19" s="7"/>
      <c r="W19" s="7">
        <v>5228513.909159326</v>
      </c>
      <c r="X19" s="7"/>
      <c r="Y19" s="7"/>
      <c r="Z19" s="7"/>
      <c r="AA19" s="7"/>
      <c r="AB19" s="7"/>
      <c r="AC19" s="7">
        <v>26069136.753012054</v>
      </c>
      <c r="AD19" s="7"/>
      <c r="AE19" s="7">
        <v>19024.96</v>
      </c>
      <c r="AF19" s="7"/>
      <c r="AG19" s="7"/>
      <c r="AH19" s="7"/>
      <c r="AI19" s="7"/>
      <c r="AJ19" s="7"/>
    </row>
    <row r="20" spans="1:36" ht="16.5" x14ac:dyDescent="0.35">
      <c r="A20" s="11">
        <v>2005</v>
      </c>
      <c r="B20" s="7">
        <v>75389045.164573431</v>
      </c>
      <c r="C20" s="7">
        <v>61852856</v>
      </c>
      <c r="D20" s="7"/>
      <c r="E20" s="7"/>
      <c r="F20" s="7"/>
      <c r="G20" s="7">
        <v>2577801.4844176248</v>
      </c>
      <c r="H20" s="7"/>
      <c r="I20" s="7"/>
      <c r="J20" s="7"/>
      <c r="K20" s="7"/>
      <c r="L20" s="7"/>
      <c r="M20" s="7">
        <v>13128187.183</v>
      </c>
      <c r="N20" s="7"/>
      <c r="O20" s="7">
        <v>9582334.1899999995</v>
      </c>
      <c r="P20" s="7"/>
      <c r="Q20" s="7">
        <v>2974660.1436999999</v>
      </c>
      <c r="R20" s="7"/>
      <c r="S20" s="7">
        <v>5691324.3329999996</v>
      </c>
      <c r="T20" s="7"/>
      <c r="U20" s="7">
        <v>7516885.4419999998</v>
      </c>
      <c r="V20" s="7"/>
      <c r="W20" s="7">
        <v>5485899.1272915071</v>
      </c>
      <c r="X20" s="7"/>
      <c r="Y20" s="7"/>
      <c r="Z20" s="7"/>
      <c r="AA20" s="7"/>
      <c r="AB20" s="7"/>
      <c r="AC20" s="7">
        <v>28155145.002033707</v>
      </c>
      <c r="AD20" s="7"/>
      <c r="AE20" s="7">
        <v>21098.6</v>
      </c>
      <c r="AF20" s="7"/>
      <c r="AG20" s="7"/>
      <c r="AH20" s="7"/>
      <c r="AI20" s="7"/>
      <c r="AJ20" s="7"/>
    </row>
    <row r="21" spans="1:36" ht="16.5" x14ac:dyDescent="0.35">
      <c r="A21" s="11">
        <v>2006</v>
      </c>
      <c r="B21" s="7">
        <v>79593523.07958734</v>
      </c>
      <c r="C21" s="7">
        <v>65801468</v>
      </c>
      <c r="D21" s="7"/>
      <c r="E21" s="7"/>
      <c r="F21" s="7"/>
      <c r="G21" s="7">
        <v>2830866.4889659039</v>
      </c>
      <c r="H21" s="7"/>
      <c r="I21" s="7"/>
      <c r="J21" s="7"/>
      <c r="K21" s="7"/>
      <c r="L21" s="7"/>
      <c r="M21" s="7">
        <v>13299056.030999999</v>
      </c>
      <c r="N21" s="7"/>
      <c r="O21" s="7">
        <v>10099724.296</v>
      </c>
      <c r="P21" s="7"/>
      <c r="Q21" s="7">
        <v>3212589.3472000002</v>
      </c>
      <c r="R21" s="7"/>
      <c r="S21" s="7">
        <v>5923634.3420000002</v>
      </c>
      <c r="T21" s="7"/>
      <c r="U21" s="7">
        <v>8170344.0420000004</v>
      </c>
      <c r="V21" s="7"/>
      <c r="W21" s="7">
        <v>5765818.7316492563</v>
      </c>
      <c r="X21" s="7"/>
      <c r="Y21" s="7"/>
      <c r="Z21" s="7"/>
      <c r="AA21" s="7"/>
      <c r="AB21" s="7"/>
      <c r="AC21" s="7">
        <v>29939585.542231299</v>
      </c>
      <c r="AD21" s="7"/>
      <c r="AE21" s="7">
        <v>23689.19</v>
      </c>
      <c r="AF21" s="7"/>
      <c r="AG21" s="7"/>
      <c r="AH21" s="7"/>
      <c r="AI21" s="7"/>
      <c r="AJ21" s="7"/>
    </row>
    <row r="22" spans="1:36" ht="16.5" x14ac:dyDescent="0.35">
      <c r="A22" s="11">
        <v>2007</v>
      </c>
      <c r="B22" s="7">
        <v>83363464.795596495</v>
      </c>
      <c r="C22" s="7">
        <v>69284776</v>
      </c>
      <c r="D22" s="7"/>
      <c r="E22" s="7"/>
      <c r="F22" s="7"/>
      <c r="G22" s="7">
        <v>2895720.4959945111</v>
      </c>
      <c r="H22" s="7"/>
      <c r="I22" s="7"/>
      <c r="J22" s="7"/>
      <c r="K22" s="7"/>
      <c r="L22" s="7"/>
      <c r="M22" s="7">
        <v>13672387.753</v>
      </c>
      <c r="N22" s="7"/>
      <c r="O22" s="7">
        <v>10343493.692</v>
      </c>
      <c r="P22" s="7"/>
      <c r="Q22" s="7">
        <v>2395871.0882999999</v>
      </c>
      <c r="R22" s="7"/>
      <c r="S22" s="7">
        <v>6210454.5319999997</v>
      </c>
      <c r="T22" s="7"/>
      <c r="U22" s="7">
        <v>8709654.1459999997</v>
      </c>
      <c r="V22" s="7"/>
      <c r="W22" s="7">
        <v>6119780.0753329238</v>
      </c>
      <c r="X22" s="7"/>
      <c r="Y22" s="7"/>
      <c r="Z22" s="7"/>
      <c r="AA22" s="7"/>
      <c r="AB22" s="7"/>
      <c r="AC22" s="7">
        <v>32541414.121186521</v>
      </c>
      <c r="AD22" s="7"/>
      <c r="AE22" s="7">
        <v>27095.19</v>
      </c>
      <c r="AF22" s="7"/>
      <c r="AG22" s="7"/>
      <c r="AH22" s="7"/>
      <c r="AI22" s="7"/>
      <c r="AJ22" s="7"/>
    </row>
    <row r="23" spans="1:36" ht="16.5" x14ac:dyDescent="0.35">
      <c r="A23" s="11">
        <v>2008</v>
      </c>
      <c r="B23" s="7">
        <v>85888191.584355861</v>
      </c>
      <c r="C23" s="7">
        <v>72723600</v>
      </c>
      <c r="D23" s="7"/>
      <c r="E23" s="7">
        <v>71889.460000000006</v>
      </c>
      <c r="F23" s="7">
        <v>71889.460000000006</v>
      </c>
      <c r="G23" s="7">
        <v>3116984.6421056087</v>
      </c>
      <c r="H23" s="7"/>
      <c r="I23" s="7">
        <v>3214.42</v>
      </c>
      <c r="J23" s="7">
        <v>3214.42</v>
      </c>
      <c r="K23" s="7"/>
      <c r="L23" s="7"/>
      <c r="M23" s="7">
        <v>13164591.7028619</v>
      </c>
      <c r="N23" s="7"/>
      <c r="O23" s="7">
        <v>10506171.857308701</v>
      </c>
      <c r="P23" s="7"/>
      <c r="Q23" s="7">
        <v>2498997.2238109</v>
      </c>
      <c r="R23" s="7"/>
      <c r="S23" s="7">
        <v>6891485.3381239604</v>
      </c>
      <c r="T23" s="7"/>
      <c r="U23" s="7">
        <v>9166284.2169747092</v>
      </c>
      <c r="V23" s="7"/>
      <c r="W23" s="7">
        <v>6319707.6994522344</v>
      </c>
      <c r="X23" s="7"/>
      <c r="Y23" s="7">
        <v>9669.8100000000013</v>
      </c>
      <c r="Z23" s="7">
        <v>9669.8100000000013</v>
      </c>
      <c r="AA23" s="7"/>
      <c r="AB23" s="7"/>
      <c r="AC23" s="7">
        <v>34223968.903717868</v>
      </c>
      <c r="AD23" s="7"/>
      <c r="AE23" s="7">
        <v>30812.41</v>
      </c>
      <c r="AF23" s="7">
        <v>30812.41</v>
      </c>
      <c r="AG23" s="7"/>
      <c r="AH23" s="7"/>
      <c r="AI23" s="7"/>
      <c r="AJ23" s="7"/>
    </row>
    <row r="24" spans="1:36" ht="16.5" x14ac:dyDescent="0.35">
      <c r="A24" s="11">
        <v>2009</v>
      </c>
      <c r="B24" s="7">
        <v>85200167.669778585</v>
      </c>
      <c r="C24" s="7">
        <v>72171928</v>
      </c>
      <c r="D24" s="7">
        <v>71331.842074538508</v>
      </c>
      <c r="E24" s="7">
        <v>75593.960000000006</v>
      </c>
      <c r="F24" s="7">
        <v>71331.842074538508</v>
      </c>
      <c r="G24" s="7">
        <v>2941506.7019902654</v>
      </c>
      <c r="H24" s="7">
        <v>3196.4436597291815</v>
      </c>
      <c r="I24" s="7">
        <v>3554.36</v>
      </c>
      <c r="J24" s="7">
        <v>3196.4436597291815</v>
      </c>
      <c r="K24" s="7">
        <v>2866.8111348254761</v>
      </c>
      <c r="L24" s="7">
        <v>329.63252490370564</v>
      </c>
      <c r="M24" s="7">
        <v>13028242.232422</v>
      </c>
      <c r="N24" s="7">
        <v>12410.290641682794</v>
      </c>
      <c r="O24" s="7">
        <v>10060808.2617254</v>
      </c>
      <c r="P24" s="7">
        <v>8937.969081433519</v>
      </c>
      <c r="Q24" s="7">
        <v>2843576.6757794102</v>
      </c>
      <c r="R24" s="7">
        <v>2822.0438714824486</v>
      </c>
      <c r="S24" s="7">
        <v>6523534.4445694797</v>
      </c>
      <c r="T24" s="7">
        <v>5344.9953751525964</v>
      </c>
      <c r="U24" s="7">
        <v>8638182.7334635202</v>
      </c>
      <c r="V24" s="7">
        <v>10161.376051779613</v>
      </c>
      <c r="W24" s="7">
        <v>5990668.3254910465</v>
      </c>
      <c r="X24" s="7">
        <v>9292.3560649027131</v>
      </c>
      <c r="Y24" s="7">
        <v>9293.880000000001</v>
      </c>
      <c r="Z24" s="7">
        <v>9292.3560649027131</v>
      </c>
      <c r="AA24" s="7">
        <v>5669.2023536117167</v>
      </c>
      <c r="AB24" s="7">
        <v>3623.1537112909955</v>
      </c>
      <c r="AC24" s="7">
        <v>35173648.294337474</v>
      </c>
      <c r="AD24" s="7">
        <v>31576.65797005843</v>
      </c>
      <c r="AE24" s="7">
        <v>33481.800000000003</v>
      </c>
      <c r="AF24" s="7">
        <v>31576.65797005843</v>
      </c>
      <c r="AG24" s="7">
        <v>13204.749729346851</v>
      </c>
      <c r="AH24" s="7">
        <v>5492.1130527619634</v>
      </c>
      <c r="AI24" s="7">
        <v>9012.4427373060753</v>
      </c>
      <c r="AJ24" s="7">
        <v>3867.3524506435401</v>
      </c>
    </row>
    <row r="25" spans="1:36" ht="16.5" x14ac:dyDescent="0.35">
      <c r="A25" s="11">
        <v>2010</v>
      </c>
      <c r="B25" s="7">
        <v>89558338.579504639</v>
      </c>
      <c r="C25" s="7">
        <v>76302208</v>
      </c>
      <c r="D25" s="7">
        <v>79629.989862004775</v>
      </c>
      <c r="E25" s="7">
        <v>83264.889999999985</v>
      </c>
      <c r="F25" s="7">
        <v>75140.31360751079</v>
      </c>
      <c r="G25" s="7">
        <v>2949702.7749236911</v>
      </c>
      <c r="H25" s="7">
        <v>3682.135787095659</v>
      </c>
      <c r="I25" s="7">
        <v>3853.17</v>
      </c>
      <c r="J25" s="7">
        <v>3311.3527022934754</v>
      </c>
      <c r="K25" s="7">
        <v>3152.8731857130065</v>
      </c>
      <c r="L25" s="7">
        <v>529.26260138265263</v>
      </c>
      <c r="M25" s="7">
        <v>13218971.2102875</v>
      </c>
      <c r="N25" s="7">
        <v>12394.765410354086</v>
      </c>
      <c r="O25" s="7">
        <v>10318154.8373872</v>
      </c>
      <c r="P25" s="7">
        <v>10203.367841120518</v>
      </c>
      <c r="Q25" s="7">
        <v>3081724.6544324602</v>
      </c>
      <c r="R25" s="7">
        <v>3097.0119052834484</v>
      </c>
      <c r="S25" s="7">
        <v>6642910.3188919304</v>
      </c>
      <c r="T25" s="7">
        <v>5631.91748226035</v>
      </c>
      <c r="U25" s="7">
        <v>9916227.3996339291</v>
      </c>
      <c r="V25" s="7">
        <v>11761.037546745618</v>
      </c>
      <c r="W25" s="7">
        <v>6517662.4303286457</v>
      </c>
      <c r="X25" s="7">
        <v>10359.434878843789</v>
      </c>
      <c r="Y25" s="7">
        <v>10507.029999999999</v>
      </c>
      <c r="Z25" s="7">
        <v>10357.736222695879</v>
      </c>
      <c r="AA25" s="7">
        <v>6355.8145593576864</v>
      </c>
      <c r="AB25" s="7">
        <v>4003.6203194861018</v>
      </c>
      <c r="AC25" s="7">
        <v>36925971.457370378</v>
      </c>
      <c r="AD25" s="7">
        <v>34895.084420655388</v>
      </c>
      <c r="AE25" s="7">
        <v>37121.849999999991</v>
      </c>
      <c r="AF25" s="7">
        <v>32909.52534174834</v>
      </c>
      <c r="AG25" s="7">
        <v>14358.982215793569</v>
      </c>
      <c r="AH25" s="7">
        <v>5825.184960222432</v>
      </c>
      <c r="AI25" s="7">
        <v>10248.478358697817</v>
      </c>
      <c r="AJ25" s="7">
        <v>4462.4388859415694</v>
      </c>
    </row>
    <row r="26" spans="1:36" ht="16.5" x14ac:dyDescent="0.35">
      <c r="A26" s="11">
        <v>2011</v>
      </c>
      <c r="B26" s="7">
        <v>94550401.433929354</v>
      </c>
      <c r="C26" s="7">
        <v>82278464</v>
      </c>
      <c r="D26" s="7">
        <v>90445.968152588612</v>
      </c>
      <c r="E26" s="7">
        <v>92507.27</v>
      </c>
      <c r="F26" s="7">
        <v>81620.697649638925</v>
      </c>
      <c r="G26" s="7">
        <v>3305329.3104129755</v>
      </c>
      <c r="H26" s="7">
        <v>4340.6887742323925</v>
      </c>
      <c r="I26" s="7">
        <v>4406.1499999999996</v>
      </c>
      <c r="J26" s="7">
        <v>3730.3185435289352</v>
      </c>
      <c r="K26" s="7">
        <v>3659.0151280757145</v>
      </c>
      <c r="L26" s="7">
        <v>681.67364615667759</v>
      </c>
      <c r="M26" s="7">
        <v>12535538.935525199</v>
      </c>
      <c r="N26" s="7">
        <v>16131.45912329858</v>
      </c>
      <c r="O26" s="7">
        <v>11100605.0607499</v>
      </c>
      <c r="P26" s="7">
        <v>12015.095829192807</v>
      </c>
      <c r="Q26" s="7">
        <v>3443072.6896218001</v>
      </c>
      <c r="R26" s="7">
        <v>3425.5858296535166</v>
      </c>
      <c r="S26" s="7">
        <v>7094648.9791813698</v>
      </c>
      <c r="T26" s="7">
        <v>6426.2872553397565</v>
      </c>
      <c r="U26" s="7">
        <v>11113372.3167878</v>
      </c>
      <c r="V26" s="7">
        <v>13342.946475644701</v>
      </c>
      <c r="W26" s="7">
        <v>6973412.93342508</v>
      </c>
      <c r="X26" s="7">
        <v>10956.107781782419</v>
      </c>
      <c r="Y26" s="7">
        <v>10756.650000000001</v>
      </c>
      <c r="Z26" s="7">
        <v>10800.433084432801</v>
      </c>
      <c r="AA26" s="7">
        <v>6852.64248433592</v>
      </c>
      <c r="AB26" s="7">
        <v>4103.465297446498</v>
      </c>
      <c r="AC26" s="7">
        <v>39325262.121136397</v>
      </c>
      <c r="AD26" s="7">
        <v>39939.256206743026</v>
      </c>
      <c r="AE26" s="7">
        <v>41996.46</v>
      </c>
      <c r="AF26" s="7">
        <v>35407.232243716026</v>
      </c>
      <c r="AG26" s="7">
        <v>16445.877046054691</v>
      </c>
      <c r="AH26" s="7">
        <v>6808.3989040402712</v>
      </c>
      <c r="AI26" s="7">
        <v>11906.744778033553</v>
      </c>
      <c r="AJ26" s="7">
        <v>4778.2354786145152</v>
      </c>
    </row>
    <row r="27" spans="1:36" ht="16.5" x14ac:dyDescent="0.35">
      <c r="A27" s="11">
        <v>2012</v>
      </c>
      <c r="B27" s="7">
        <v>99590922.57564041</v>
      </c>
      <c r="C27" s="7">
        <v>86910056</v>
      </c>
      <c r="D27" s="7">
        <v>98456.142548195028</v>
      </c>
      <c r="E27" s="7">
        <v>101609.66999999998</v>
      </c>
      <c r="F27" s="7">
        <v>86869.486502801097</v>
      </c>
      <c r="G27" s="7">
        <v>3261125.7083787699</v>
      </c>
      <c r="H27" s="7">
        <v>4420.5820601378864</v>
      </c>
      <c r="I27" s="7">
        <v>4256.54</v>
      </c>
      <c r="J27" s="7">
        <v>3742.5369613208136</v>
      </c>
      <c r="K27" s="7">
        <v>3544.7273945369384</v>
      </c>
      <c r="L27" s="7">
        <v>875.85466560094835</v>
      </c>
      <c r="M27" s="7">
        <v>13010966.0316837</v>
      </c>
      <c r="N27" s="7">
        <v>18011.460105997976</v>
      </c>
      <c r="O27" s="7">
        <v>11500821.0294654</v>
      </c>
      <c r="P27" s="7">
        <v>12662.234625443056</v>
      </c>
      <c r="Q27" s="7">
        <v>3732843.0064078402</v>
      </c>
      <c r="R27" s="7">
        <v>3719.9247868051493</v>
      </c>
      <c r="S27" s="7">
        <v>7605363.8499666499</v>
      </c>
      <c r="T27" s="7">
        <v>7511.4245728496444</v>
      </c>
      <c r="U27" s="7">
        <v>11862765.000845101</v>
      </c>
      <c r="V27" s="7">
        <v>13937.139692311566</v>
      </c>
      <c r="W27" s="7">
        <v>7657692.98371056</v>
      </c>
      <c r="X27" s="7">
        <v>11608.67910252125</v>
      </c>
      <c r="Y27" s="7">
        <v>12064.869999999999</v>
      </c>
      <c r="Z27" s="7">
        <v>11655.930224134296</v>
      </c>
      <c r="AA27" s="7">
        <v>7172.936671551276</v>
      </c>
      <c r="AB27" s="7">
        <v>4435.7424309699736</v>
      </c>
      <c r="AC27" s="7">
        <v>41451631.397960134</v>
      </c>
      <c r="AD27" s="7">
        <v>44596.15770812647</v>
      </c>
      <c r="AE27" s="7">
        <v>46755.99</v>
      </c>
      <c r="AF27" s="7">
        <v>37599.03842250086</v>
      </c>
      <c r="AG27" s="7">
        <v>18545.490893834729</v>
      </c>
      <c r="AH27" s="7">
        <v>7728.861308933966</v>
      </c>
      <c r="AI27" s="7">
        <v>13010.92356039434</v>
      </c>
      <c r="AJ27" s="7">
        <v>5310.8819449634311</v>
      </c>
    </row>
    <row r="28" spans="1:36" ht="16.5" x14ac:dyDescent="0.35">
      <c r="A28" s="11">
        <v>2013</v>
      </c>
      <c r="B28" s="7">
        <v>103527001.74308753</v>
      </c>
      <c r="C28" s="7">
        <v>90119272</v>
      </c>
      <c r="D28" s="7">
        <v>104234.46695868907</v>
      </c>
      <c r="E28" s="7">
        <v>109492.10999999999</v>
      </c>
      <c r="F28" s="7">
        <v>89113.512725654058</v>
      </c>
      <c r="G28" s="7">
        <v>3283250.8709319755</v>
      </c>
      <c r="H28" s="7">
        <v>4289.2043049205477</v>
      </c>
      <c r="I28" s="7">
        <v>4769.2699999999995</v>
      </c>
      <c r="J28" s="7">
        <v>3771.2568531768757</v>
      </c>
      <c r="K28" s="7">
        <v>3949.2345940494961</v>
      </c>
      <c r="L28" s="7">
        <v>339.96971087105118</v>
      </c>
      <c r="M28" s="7">
        <v>13732928.106141601</v>
      </c>
      <c r="N28" s="7">
        <v>16355.841796506624</v>
      </c>
      <c r="O28" s="7">
        <v>11649332.2494739</v>
      </c>
      <c r="P28" s="7">
        <v>12898.1641739235</v>
      </c>
      <c r="Q28" s="7">
        <v>3958272.4531848198</v>
      </c>
      <c r="R28" s="7">
        <v>3730.6754317076311</v>
      </c>
      <c r="S28" s="7">
        <v>7897024.3008948201</v>
      </c>
      <c r="T28" s="7">
        <v>8048.0791785921629</v>
      </c>
      <c r="U28" s="7">
        <v>12664195.8025514</v>
      </c>
      <c r="V28" s="7">
        <v>14792.477276717156</v>
      </c>
      <c r="W28" s="7">
        <v>8154411.2702919859</v>
      </c>
      <c r="X28" s="7">
        <v>12520.385920757984</v>
      </c>
      <c r="Y28" s="7">
        <v>12830.09</v>
      </c>
      <c r="Z28" s="7">
        <v>12096.006394730195</v>
      </c>
      <c r="AA28" s="7">
        <v>8034.6151152161183</v>
      </c>
      <c r="AB28" s="7">
        <v>4485.7708055418652</v>
      </c>
      <c r="AC28" s="7">
        <v>42778670.988345221</v>
      </c>
      <c r="AD28" s="7">
        <v>47955.480672070087</v>
      </c>
      <c r="AE28" s="7">
        <v>50718.46</v>
      </c>
      <c r="AF28" s="7">
        <v>38563.614209829815</v>
      </c>
      <c r="AG28" s="7">
        <v>19466.163396694847</v>
      </c>
      <c r="AH28" s="7">
        <v>8881.9147224774879</v>
      </c>
      <c r="AI28" s="7">
        <v>13848.811291080145</v>
      </c>
      <c r="AJ28" s="7">
        <v>5758.5912618176071</v>
      </c>
    </row>
    <row r="29" spans="1:36" ht="16.5" x14ac:dyDescent="0.35">
      <c r="A29" s="11">
        <v>2014</v>
      </c>
      <c r="B29" s="7">
        <v>105506031.83460261</v>
      </c>
      <c r="C29" s="7">
        <v>91769088</v>
      </c>
      <c r="D29" s="7">
        <v>111415.49090481305</v>
      </c>
      <c r="E29" s="7">
        <v>118094.82</v>
      </c>
      <c r="F29" s="7">
        <v>90678.915280571833</v>
      </c>
      <c r="G29" s="7">
        <v>3183893.2699473067</v>
      </c>
      <c r="H29" s="7">
        <v>4659.0219447430682</v>
      </c>
      <c r="I29" s="7">
        <v>5839.07</v>
      </c>
      <c r="J29" s="7">
        <v>3684.0792067158604</v>
      </c>
      <c r="K29" s="7">
        <v>4073.2988115004805</v>
      </c>
      <c r="L29" s="7">
        <v>585.72313324258789</v>
      </c>
      <c r="M29" s="7">
        <v>14075712.016754501</v>
      </c>
      <c r="N29" s="7">
        <v>14575.906348627796</v>
      </c>
      <c r="O29" s="7">
        <v>11581617.0111642</v>
      </c>
      <c r="P29" s="7">
        <v>13778.609707003427</v>
      </c>
      <c r="Q29" s="7">
        <v>4114851.2852323102</v>
      </c>
      <c r="R29" s="7">
        <v>3957.3580875565717</v>
      </c>
      <c r="S29" s="7">
        <v>8104854.7006471902</v>
      </c>
      <c r="T29" s="7">
        <v>8445.7010462513681</v>
      </c>
      <c r="U29" s="7">
        <v>12709021.374112001</v>
      </c>
      <c r="V29" s="7">
        <v>15115.993418286798</v>
      </c>
      <c r="W29" s="7">
        <v>8490386.2846264206</v>
      </c>
      <c r="X29" s="7">
        <v>13244.36651181231</v>
      </c>
      <c r="Y29" s="7">
        <v>13667.529999999999</v>
      </c>
      <c r="Z29" s="7">
        <v>12486.579752833546</v>
      </c>
      <c r="AA29" s="7">
        <v>8375.1562211806668</v>
      </c>
      <c r="AB29" s="7">
        <v>4869.2102906316431</v>
      </c>
      <c r="AC29" s="7">
        <v>43893997.73989287</v>
      </c>
      <c r="AD29" s="7">
        <v>52214.440189159504</v>
      </c>
      <c r="AE29" s="7">
        <v>54366.559999999998</v>
      </c>
      <c r="AF29" s="7">
        <v>39701.077825252985</v>
      </c>
      <c r="AG29" s="7">
        <v>20722.061954534976</v>
      </c>
      <c r="AH29" s="7">
        <v>9787.6617683775075</v>
      </c>
      <c r="AI29" s="7">
        <v>15547.884448765173</v>
      </c>
      <c r="AJ29" s="7">
        <v>6156.8320174818491</v>
      </c>
    </row>
    <row r="30" spans="1:36" ht="16.5" x14ac:dyDescent="0.35">
      <c r="A30" s="11">
        <v>2015</v>
      </c>
      <c r="B30" s="7">
        <v>107927585.08405556</v>
      </c>
      <c r="C30" s="7">
        <v>94228496</v>
      </c>
      <c r="D30" s="7">
        <v>121173.91283889972</v>
      </c>
      <c r="E30" s="7">
        <v>130056.78</v>
      </c>
      <c r="F30" s="7">
        <v>93043.191704208381</v>
      </c>
      <c r="G30" s="7">
        <v>3308779.8867302598</v>
      </c>
      <c r="H30" s="7">
        <v>6037.7107394814193</v>
      </c>
      <c r="I30" s="7">
        <v>5883.9599999999991</v>
      </c>
      <c r="J30" s="7">
        <v>3809.4087913809112</v>
      </c>
      <c r="K30" s="7">
        <v>5022.5061914713588</v>
      </c>
      <c r="L30" s="7">
        <v>1015.2045480100608</v>
      </c>
      <c r="M30" s="7">
        <v>14047044.912748201</v>
      </c>
      <c r="N30" s="7">
        <v>14869.838487738643</v>
      </c>
      <c r="O30" s="7">
        <v>11826778.2210015</v>
      </c>
      <c r="P30" s="7">
        <v>14905.619164310127</v>
      </c>
      <c r="Q30" s="7">
        <v>4170488.73468481</v>
      </c>
      <c r="R30" s="7">
        <v>3923.0727740305965</v>
      </c>
      <c r="S30" s="7">
        <v>8287527.03634902</v>
      </c>
      <c r="T30" s="7">
        <v>9560.364826540992</v>
      </c>
      <c r="U30" s="7">
        <v>12963422.4944975</v>
      </c>
      <c r="V30" s="7">
        <v>16972.89845576249</v>
      </c>
      <c r="W30" s="7">
        <v>8864553.6216268539</v>
      </c>
      <c r="X30" s="7">
        <v>14251.491833235606</v>
      </c>
      <c r="Y30" s="7">
        <v>15451.85</v>
      </c>
      <c r="Z30" s="7">
        <v>13020.084051218646</v>
      </c>
      <c r="AA30" s="7">
        <v>9139.9923295139761</v>
      </c>
      <c r="AB30" s="7">
        <v>5111.4995037216313</v>
      </c>
      <c r="AC30" s="7">
        <v>45090489.796574898</v>
      </c>
      <c r="AD30" s="7">
        <v>55522.755045538492</v>
      </c>
      <c r="AE30" s="7">
        <v>59050.149999999994</v>
      </c>
      <c r="AF30" s="7">
        <v>40545.387074984726</v>
      </c>
      <c r="AG30" s="7">
        <v>21308.569707521539</v>
      </c>
      <c r="AH30" s="7">
        <v>10715.099835065197</v>
      </c>
      <c r="AI30" s="7">
        <v>16603.670944236728</v>
      </c>
      <c r="AJ30" s="7">
        <v>6895.4145587150279</v>
      </c>
    </row>
    <row r="31" spans="1:36" ht="16.5" x14ac:dyDescent="0.35">
      <c r="A31" s="11">
        <v>2016</v>
      </c>
      <c r="B31" s="7">
        <v>109733786.14009742</v>
      </c>
      <c r="C31" s="7">
        <v>96244440.405169994</v>
      </c>
      <c r="D31" s="7">
        <v>132839.24230307469</v>
      </c>
      <c r="E31" s="7">
        <v>139336.60999999999</v>
      </c>
      <c r="F31" s="7">
        <v>95033.777458174547</v>
      </c>
      <c r="G31" s="7">
        <v>3417631.6249235794</v>
      </c>
      <c r="H31" s="7">
        <v>6077.5296224546637</v>
      </c>
      <c r="I31" s="7">
        <v>7086.58</v>
      </c>
      <c r="J31" s="7">
        <v>3934.730143246506</v>
      </c>
      <c r="K31" s="7">
        <v>5521.3280395837483</v>
      </c>
      <c r="L31" s="7">
        <v>556.20158287091533</v>
      </c>
      <c r="M31" s="7">
        <v>13606631.153967496</v>
      </c>
      <c r="N31" s="7">
        <v>12205.274760150867</v>
      </c>
      <c r="O31" s="7">
        <v>11815947.920137627</v>
      </c>
      <c r="P31" s="7">
        <v>16479.874821497004</v>
      </c>
      <c r="Q31" s="7">
        <v>4316421.4626386566</v>
      </c>
      <c r="R31" s="7">
        <v>4985.8036910038354</v>
      </c>
      <c r="S31" s="7">
        <v>8360516.1300074505</v>
      </c>
      <c r="T31" s="7">
        <v>10403.353500752883</v>
      </c>
      <c r="U31" s="7">
        <v>13148946.5601895</v>
      </c>
      <c r="V31" s="7">
        <v>18304.333608825797</v>
      </c>
      <c r="W31" s="7">
        <v>9177783.1125478912</v>
      </c>
      <c r="X31" s="7">
        <v>15997.841971607024</v>
      </c>
      <c r="Y31" s="7">
        <v>15980.98</v>
      </c>
      <c r="Z31" s="7">
        <v>13480.14943896277</v>
      </c>
      <c r="AA31" s="7">
        <v>10744.906036377575</v>
      </c>
      <c r="AB31" s="7">
        <v>5252.9359352294487</v>
      </c>
      <c r="AC31" s="7">
        <v>46266699.600114383</v>
      </c>
      <c r="AD31" s="7">
        <v>60590.505086933495</v>
      </c>
      <c r="AE31" s="7">
        <v>63946.249999999993</v>
      </c>
      <c r="AF31" s="7">
        <v>41603.035416820276</v>
      </c>
      <c r="AG31" s="7">
        <v>22158.469551851966</v>
      </c>
      <c r="AH31" s="7">
        <v>11879.205991121216</v>
      </c>
      <c r="AI31" s="7">
        <v>18913.141566550672</v>
      </c>
      <c r="AJ31" s="7">
        <v>7639.687977409636</v>
      </c>
    </row>
    <row r="32" spans="1:36" ht="16.5" x14ac:dyDescent="0.35">
      <c r="A32" s="11">
        <v>2017</v>
      </c>
      <c r="B32" s="7">
        <v>110941516.38982975</v>
      </c>
      <c r="C32" s="7">
        <v>97575692.278244019</v>
      </c>
      <c r="D32" s="7">
        <v>141263.91221371124</v>
      </c>
      <c r="E32" s="7">
        <v>145177.55000000002</v>
      </c>
      <c r="F32" s="7">
        <v>96348.283456795325</v>
      </c>
      <c r="G32" s="7">
        <v>3547693.4529945916</v>
      </c>
      <c r="H32" s="7">
        <v>7356.2677986643994</v>
      </c>
      <c r="I32" s="7">
        <v>7676.42</v>
      </c>
      <c r="J32" s="7">
        <v>4084.4707389457867</v>
      </c>
      <c r="K32" s="7">
        <v>6034.7344205254922</v>
      </c>
      <c r="L32" s="7">
        <v>1321.5333781389074</v>
      </c>
      <c r="M32" s="7">
        <v>13327250.367603203</v>
      </c>
      <c r="N32" s="7">
        <v>12229.893245762805</v>
      </c>
      <c r="O32" s="7">
        <v>11927610.391528415</v>
      </c>
      <c r="P32" s="7">
        <v>16534.96505126153</v>
      </c>
      <c r="Q32" s="7">
        <v>4617045.473512033</v>
      </c>
      <c r="R32" s="7">
        <v>5676.5288506632687</v>
      </c>
      <c r="S32" s="7">
        <v>7990898.7040077997</v>
      </c>
      <c r="T32" s="7">
        <v>10533.84891892731</v>
      </c>
      <c r="U32" s="7">
        <v>13532439.331399605</v>
      </c>
      <c r="V32" s="7">
        <v>20186.685978487385</v>
      </c>
      <c r="W32" s="7">
        <v>9524192.040410623</v>
      </c>
      <c r="X32" s="7">
        <v>16584.170779309985</v>
      </c>
      <c r="Y32" s="7">
        <v>16197.42</v>
      </c>
      <c r="Z32" s="7">
        <v>13988.948138748578</v>
      </c>
      <c r="AA32" s="7">
        <v>11179.276553013646</v>
      </c>
      <c r="AB32" s="7">
        <v>5404.8942262963383</v>
      </c>
      <c r="AC32" s="7">
        <v>46588809.118016057</v>
      </c>
      <c r="AD32" s="7">
        <v>64391.444836397379</v>
      </c>
      <c r="AE32" s="7">
        <v>67525.290000000008</v>
      </c>
      <c r="AF32" s="7">
        <v>41892.676428545368</v>
      </c>
      <c r="AG32" s="7">
        <v>22683.524188233099</v>
      </c>
      <c r="AH32" s="7">
        <v>13020.565235246921</v>
      </c>
      <c r="AI32" s="7">
        <v>20407.107257308424</v>
      </c>
      <c r="AJ32" s="7">
        <v>8280.2481556089297</v>
      </c>
    </row>
    <row r="33" spans="1:36" ht="16.5" x14ac:dyDescent="0.35">
      <c r="A33" s="11">
        <v>2018</v>
      </c>
      <c r="B33" s="7">
        <v>115413990.0096488</v>
      </c>
      <c r="C33" s="7">
        <v>101294352.31205776</v>
      </c>
      <c r="D33" s="7">
        <v>150710.34141953237</v>
      </c>
      <c r="E33" s="7">
        <v>153268.56</v>
      </c>
      <c r="F33" s="7">
        <v>100020.1663064262</v>
      </c>
      <c r="G33" s="7">
        <v>3681123.203589519</v>
      </c>
      <c r="H33" s="7">
        <v>7965.1323196051053</v>
      </c>
      <c r="I33" s="7">
        <v>7439.93</v>
      </c>
      <c r="J33" s="7">
        <v>4238.0888345424601</v>
      </c>
      <c r="K33" s="7">
        <v>6336.7030171362067</v>
      </c>
      <c r="L33" s="7">
        <v>1628.4293024688982</v>
      </c>
      <c r="M33" s="7">
        <v>14129383.684887486</v>
      </c>
      <c r="N33" s="7">
        <v>17065.15898605252</v>
      </c>
      <c r="O33" s="7">
        <v>12550545.843063742</v>
      </c>
      <c r="P33" s="7">
        <v>17284.669574673087</v>
      </c>
      <c r="Q33" s="7">
        <v>4757484.669948942</v>
      </c>
      <c r="R33" s="7">
        <v>5728.75060949213</v>
      </c>
      <c r="S33" s="7">
        <v>8368821.8325985642</v>
      </c>
      <c r="T33" s="7">
        <v>11536.710092417286</v>
      </c>
      <c r="U33" s="7">
        <v>14012996.388031576</v>
      </c>
      <c r="V33" s="7">
        <v>21514.086972565452</v>
      </c>
      <c r="W33" s="7">
        <v>9715680.1623964068</v>
      </c>
      <c r="X33" s="7">
        <v>16523.076341625092</v>
      </c>
      <c r="Y33" s="7">
        <v>16028.189999999999</v>
      </c>
      <c r="Z33" s="7">
        <v>14270.202170196057</v>
      </c>
      <c r="AA33" s="7">
        <v>10968.101861924608</v>
      </c>
      <c r="AB33" s="7">
        <v>5554.9744797004851</v>
      </c>
      <c r="AC33" s="7">
        <v>48405178.767449692</v>
      </c>
      <c r="AD33" s="7">
        <v>70157.915509154205</v>
      </c>
      <c r="AE33" s="7">
        <v>72316.81</v>
      </c>
      <c r="AF33" s="7">
        <v>43525.956768585835</v>
      </c>
      <c r="AG33" s="7">
        <v>24627.916777873485</v>
      </c>
      <c r="AH33" s="7">
        <v>14482.162868806323</v>
      </c>
      <c r="AI33" s="7">
        <v>22296.420172144477</v>
      </c>
      <c r="AJ33" s="7">
        <v>8751.4156903299245</v>
      </c>
    </row>
    <row r="34" spans="1:36" ht="16.5" x14ac:dyDescent="0.35">
      <c r="A34" s="11">
        <v>2019</v>
      </c>
      <c r="B34" s="7">
        <v>116415372.30764957</v>
      </c>
      <c r="C34" s="7">
        <v>102679223.74656659</v>
      </c>
      <c r="D34" s="7">
        <v>155364.01</v>
      </c>
      <c r="E34" s="7">
        <v>160112.96000000002</v>
      </c>
      <c r="F34" s="7">
        <v>101387.61738371695</v>
      </c>
      <c r="G34" s="7">
        <v>3656453.508722635</v>
      </c>
      <c r="H34" s="7">
        <v>7390.07</v>
      </c>
      <c r="I34" s="7">
        <v>7801.27</v>
      </c>
      <c r="J34" s="7">
        <v>4209.6865364979503</v>
      </c>
      <c r="K34" s="7">
        <v>5991.87</v>
      </c>
      <c r="L34" s="7">
        <v>1398.2</v>
      </c>
      <c r="M34" s="7">
        <v>13609024.478807852</v>
      </c>
      <c r="N34" s="7">
        <v>16205.789999999999</v>
      </c>
      <c r="O34" s="7">
        <v>12372501.215486288</v>
      </c>
      <c r="P34" s="7">
        <v>17935.63</v>
      </c>
      <c r="Q34" s="7">
        <v>4791603.3012255151</v>
      </c>
      <c r="R34" s="7">
        <v>5547.36</v>
      </c>
      <c r="S34" s="7">
        <v>8743930.858008787</v>
      </c>
      <c r="T34" s="7">
        <v>12801.59</v>
      </c>
      <c r="U34" s="7">
        <v>13972024.103666883</v>
      </c>
      <c r="V34" s="7">
        <v>21466.68</v>
      </c>
      <c r="W34" s="7">
        <v>9912955.5945476294</v>
      </c>
      <c r="X34" s="7">
        <v>16353.64</v>
      </c>
      <c r="Y34" s="7">
        <v>16657.690000000002</v>
      </c>
      <c r="Z34" s="7">
        <v>14559.95649032143</v>
      </c>
      <c r="AA34" s="7">
        <v>10819.26</v>
      </c>
      <c r="AB34" s="7">
        <v>5534.38</v>
      </c>
      <c r="AC34" s="7">
        <v>49444162.243604116</v>
      </c>
      <c r="AD34" s="7">
        <v>73869.040000000008</v>
      </c>
      <c r="AE34" s="7">
        <v>76772.290000000008</v>
      </c>
      <c r="AF34" s="7">
        <v>44460.211140078471</v>
      </c>
      <c r="AG34" s="7">
        <v>26821.4</v>
      </c>
      <c r="AH34" s="7">
        <v>14861.07</v>
      </c>
      <c r="AI34" s="7">
        <v>22857.14</v>
      </c>
      <c r="AJ34" s="7">
        <v>9329.43</v>
      </c>
    </row>
    <row r="35" spans="1:36" ht="16.5" x14ac:dyDescent="0.35">
      <c r="A35" s="11">
        <v>2020</v>
      </c>
      <c r="B35" s="7">
        <v>109530511.93214718</v>
      </c>
      <c r="C35" s="7">
        <v>95755620.346801251</v>
      </c>
      <c r="D35" s="7">
        <v>149316.63145608112</v>
      </c>
      <c r="E35" s="7">
        <v>157029.15</v>
      </c>
      <c r="F35" s="7">
        <v>94551.106288301875</v>
      </c>
      <c r="G35" s="7">
        <v>3590520.3339884924</v>
      </c>
      <c r="H35" s="7">
        <v>7660.5974885538171</v>
      </c>
      <c r="I35" s="7">
        <v>8182.67</v>
      </c>
      <c r="J35" s="7">
        <v>4133.7774630406348</v>
      </c>
      <c r="K35" s="7">
        <v>6317.9961781547327</v>
      </c>
      <c r="L35" s="7">
        <v>1342.6013103990845</v>
      </c>
      <c r="M35" s="7">
        <v>13923969.232536742</v>
      </c>
      <c r="N35" s="7">
        <v>16502.968867466505</v>
      </c>
      <c r="O35" s="7">
        <v>11966633.966042388</v>
      </c>
      <c r="P35" s="7">
        <v>17031.287059395181</v>
      </c>
      <c r="Q35" s="7">
        <v>4711230.1710917158</v>
      </c>
      <c r="R35" s="7">
        <v>6138.3306735996948</v>
      </c>
      <c r="S35" s="7">
        <v>7687562.9703964489</v>
      </c>
      <c r="T35" s="7">
        <v>11668.949503467929</v>
      </c>
      <c r="U35" s="7">
        <v>12507142.89945096</v>
      </c>
      <c r="V35" s="7">
        <v>19476.198175013553</v>
      </c>
      <c r="W35" s="7">
        <v>9118111.6679670699</v>
      </c>
      <c r="X35" s="7">
        <v>15322.037519659607</v>
      </c>
      <c r="Y35" s="7">
        <v>15926</v>
      </c>
      <c r="Z35" s="7">
        <v>13392.505181049493</v>
      </c>
      <c r="AA35" s="7">
        <v>9582.8259715729182</v>
      </c>
      <c r="AB35" s="7">
        <v>5739.2115480866878</v>
      </c>
      <c r="AC35" s="7">
        <v>46383018.456567355</v>
      </c>
      <c r="AD35" s="7">
        <v>72019.231036391328</v>
      </c>
      <c r="AE35" s="7">
        <v>76408.509999999995</v>
      </c>
      <c r="AF35" s="7">
        <v>41707.629380653496</v>
      </c>
      <c r="AG35" s="7">
        <v>26379.936043808299</v>
      </c>
      <c r="AH35" s="7">
        <v>15059.389306422754</v>
      </c>
      <c r="AI35" s="7">
        <v>20625.755785019472</v>
      </c>
      <c r="AJ35" s="7">
        <v>9954.1499011407996</v>
      </c>
    </row>
    <row r="36" spans="1:36" ht="16.5" x14ac:dyDescent="0.35">
      <c r="A36" s="11">
        <v>2021</v>
      </c>
      <c r="B36" s="7">
        <v>121113036.67496353</v>
      </c>
      <c r="C36" s="7">
        <v>107497620.37867083</v>
      </c>
      <c r="D36" s="7">
        <v>176284.79554463297</v>
      </c>
      <c r="E36" s="7">
        <v>180770.51</v>
      </c>
      <c r="F36" s="7">
        <v>106145.40319776397</v>
      </c>
      <c r="G36" s="7">
        <v>3672900.5235995622</v>
      </c>
      <c r="H36" s="7">
        <v>8370.411564848906</v>
      </c>
      <c r="I36" s="7">
        <v>7904.4900000000007</v>
      </c>
      <c r="J36" s="7">
        <v>4228.6220369570201</v>
      </c>
      <c r="K36" s="7">
        <v>7350.7837601727724</v>
      </c>
      <c r="L36" s="7">
        <v>1019.6278046761328</v>
      </c>
      <c r="M36" s="7">
        <v>13834542.859817592</v>
      </c>
      <c r="N36" s="7">
        <v>23475.981446537957</v>
      </c>
      <c r="O36" s="7">
        <v>12964966.960705865</v>
      </c>
      <c r="P36" s="7">
        <v>19334.523880864253</v>
      </c>
      <c r="Q36" s="7">
        <v>4763237.330311018</v>
      </c>
      <c r="R36" s="7">
        <v>6648.5720887884981</v>
      </c>
      <c r="S36" s="7">
        <v>8730543.3768586349</v>
      </c>
      <c r="T36" s="7">
        <v>13598.969102301995</v>
      </c>
      <c r="U36" s="7">
        <v>15518556.984984482</v>
      </c>
      <c r="V36" s="7">
        <v>24959.291869673394</v>
      </c>
      <c r="W36" s="7">
        <v>10170705.675307475</v>
      </c>
      <c r="X36" s="7">
        <v>17764.496036388293</v>
      </c>
      <c r="Y36" s="7">
        <v>18883.78</v>
      </c>
      <c r="Z36" s="7">
        <v>14938.534798823521</v>
      </c>
      <c r="AA36" s="7">
        <v>11866.359130636834</v>
      </c>
      <c r="AB36" s="7">
        <v>5898.1369057514594</v>
      </c>
      <c r="AC36" s="7">
        <v>51967798.789619215</v>
      </c>
      <c r="AD36" s="7">
        <v>85608.531001767638</v>
      </c>
      <c r="AE36" s="7">
        <v>86742.890000000014</v>
      </c>
      <c r="AF36" s="7">
        <v>46729.466166058075</v>
      </c>
      <c r="AG36" s="7">
        <v>29686.0799165553</v>
      </c>
      <c r="AH36" s="7">
        <v>16309.331273577898</v>
      </c>
      <c r="AI36" s="7">
        <v>29389.254722204121</v>
      </c>
      <c r="AJ36" s="7">
        <v>10223.865089430319</v>
      </c>
    </row>
  </sheetData>
  <mergeCells count="1">
    <mergeCell ref="A1:A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75A0AF-73DF-4F2D-9E30-0C100F41D163}">
  <dimension ref="A1:AC36"/>
  <sheetViews>
    <sheetView workbookViewId="0">
      <pane xSplit="1" topLeftCell="W1" activePane="topRight" state="frozen"/>
      <selection activeCell="A16" sqref="A16"/>
      <selection pane="topRight" activeCell="AC8" sqref="AC8"/>
    </sheetView>
  </sheetViews>
  <sheetFormatPr baseColWidth="10" defaultRowHeight="15" x14ac:dyDescent="0.25"/>
  <cols>
    <col min="1" max="1" width="5" bestFit="1" customWidth="1"/>
    <col min="2" max="29" width="24.140625" customWidth="1"/>
  </cols>
  <sheetData>
    <row r="1" spans="1:29" ht="82.5" x14ac:dyDescent="0.25">
      <c r="A1" s="142" t="s">
        <v>0</v>
      </c>
      <c r="B1" s="3" t="s">
        <v>185</v>
      </c>
      <c r="C1" s="3" t="s">
        <v>187</v>
      </c>
      <c r="D1" s="3" t="s">
        <v>189</v>
      </c>
      <c r="E1" s="3" t="s">
        <v>190</v>
      </c>
      <c r="F1" s="3" t="s">
        <v>193</v>
      </c>
      <c r="G1" s="3" t="s">
        <v>194</v>
      </c>
      <c r="H1" s="3" t="s">
        <v>195</v>
      </c>
      <c r="I1" s="3" t="s">
        <v>196</v>
      </c>
      <c r="J1" s="3" t="s">
        <v>197</v>
      </c>
      <c r="K1" s="3" t="s">
        <v>198</v>
      </c>
      <c r="L1" s="3" t="s">
        <v>199</v>
      </c>
      <c r="M1" s="3" t="s">
        <v>207</v>
      </c>
      <c r="N1" s="3" t="s">
        <v>208</v>
      </c>
      <c r="O1" s="3" t="s">
        <v>209</v>
      </c>
      <c r="P1" s="3" t="s">
        <v>210</v>
      </c>
      <c r="Q1" s="3" t="s">
        <v>211</v>
      </c>
      <c r="R1" s="3" t="s">
        <v>212</v>
      </c>
      <c r="S1" s="3" t="s">
        <v>213</v>
      </c>
      <c r="T1" s="3" t="s">
        <v>214</v>
      </c>
      <c r="U1" s="3" t="s">
        <v>215</v>
      </c>
      <c r="V1" s="3" t="s">
        <v>216</v>
      </c>
      <c r="W1" s="3" t="s">
        <v>217</v>
      </c>
      <c r="X1" s="3" t="s">
        <v>218</v>
      </c>
      <c r="Y1" s="3" t="s">
        <v>219</v>
      </c>
      <c r="Z1" s="3" t="s">
        <v>220</v>
      </c>
      <c r="AA1" s="3" t="s">
        <v>221</v>
      </c>
      <c r="AB1" s="3" t="s">
        <v>222</v>
      </c>
    </row>
    <row r="2" spans="1:29" ht="33" x14ac:dyDescent="0.25">
      <c r="A2" s="142"/>
      <c r="B2" s="1" t="s">
        <v>186</v>
      </c>
      <c r="C2" s="1" t="s">
        <v>188</v>
      </c>
      <c r="D2" s="1" t="s">
        <v>186</v>
      </c>
      <c r="E2" s="1" t="s">
        <v>191</v>
      </c>
      <c r="F2" s="1" t="s">
        <v>188</v>
      </c>
      <c r="G2" s="1" t="s">
        <v>186</v>
      </c>
      <c r="H2" s="1" t="s">
        <v>188</v>
      </c>
      <c r="I2" s="1" t="s">
        <v>186</v>
      </c>
      <c r="J2" s="1" t="s">
        <v>188</v>
      </c>
      <c r="K2" s="1" t="s">
        <v>186</v>
      </c>
      <c r="L2" s="1" t="s">
        <v>188</v>
      </c>
      <c r="M2" s="1" t="s">
        <v>186</v>
      </c>
      <c r="N2" s="1" t="s">
        <v>188</v>
      </c>
      <c r="O2" s="1" t="s">
        <v>186</v>
      </c>
      <c r="P2" s="1" t="s">
        <v>188</v>
      </c>
      <c r="Q2" s="1" t="s">
        <v>186</v>
      </c>
      <c r="R2" s="1" t="s">
        <v>188</v>
      </c>
      <c r="S2" s="1" t="s">
        <v>186</v>
      </c>
      <c r="T2" s="1" t="s">
        <v>188</v>
      </c>
      <c r="U2" s="1" t="s">
        <v>186</v>
      </c>
      <c r="V2" s="1" t="s">
        <v>186</v>
      </c>
      <c r="W2" s="1" t="s">
        <v>186</v>
      </c>
      <c r="X2" s="1" t="s">
        <v>186</v>
      </c>
      <c r="Y2" s="1" t="s">
        <v>188</v>
      </c>
      <c r="Z2" s="1" t="s">
        <v>188</v>
      </c>
      <c r="AA2" s="1" t="s">
        <v>188</v>
      </c>
      <c r="AB2" s="1" t="s">
        <v>188</v>
      </c>
    </row>
    <row r="3" spans="1:29" ht="33" x14ac:dyDescent="0.25">
      <c r="A3" s="142"/>
      <c r="B3" s="1" t="s">
        <v>40</v>
      </c>
      <c r="C3" s="1" t="s">
        <v>40</v>
      </c>
      <c r="D3" s="1" t="s">
        <v>40</v>
      </c>
      <c r="E3" s="1" t="s">
        <v>192</v>
      </c>
      <c r="F3" s="1" t="s">
        <v>40</v>
      </c>
      <c r="G3" s="1" t="s">
        <v>40</v>
      </c>
      <c r="H3" s="1" t="s">
        <v>40</v>
      </c>
      <c r="I3" s="1" t="s">
        <v>40</v>
      </c>
      <c r="J3" s="1" t="s">
        <v>40</v>
      </c>
      <c r="K3" s="1" t="s">
        <v>40</v>
      </c>
      <c r="L3" s="1" t="s">
        <v>40</v>
      </c>
      <c r="M3" s="1" t="s">
        <v>40</v>
      </c>
      <c r="N3" s="1" t="s">
        <v>40</v>
      </c>
      <c r="O3" s="1" t="s">
        <v>40</v>
      </c>
      <c r="P3" s="1" t="s">
        <v>40</v>
      </c>
      <c r="Q3" s="1" t="s">
        <v>40</v>
      </c>
      <c r="R3" s="1" t="s">
        <v>40</v>
      </c>
      <c r="S3" s="1" t="s">
        <v>40</v>
      </c>
      <c r="T3" s="1" t="s">
        <v>40</v>
      </c>
      <c r="U3" s="1" t="s">
        <v>40</v>
      </c>
      <c r="V3" s="1" t="s">
        <v>40</v>
      </c>
      <c r="W3" s="1" t="s">
        <v>40</v>
      </c>
      <c r="X3" s="1" t="s">
        <v>40</v>
      </c>
      <c r="Y3" s="1" t="s">
        <v>40</v>
      </c>
      <c r="Z3" s="1" t="s">
        <v>40</v>
      </c>
      <c r="AA3" s="1" t="s">
        <v>40</v>
      </c>
      <c r="AB3" s="1" t="s">
        <v>40</v>
      </c>
    </row>
    <row r="4" spans="1:29" ht="16.5" x14ac:dyDescent="0.25">
      <c r="A4" s="142"/>
      <c r="B4" s="1" t="s">
        <v>158</v>
      </c>
      <c r="C4" s="1" t="s">
        <v>159</v>
      </c>
      <c r="D4" s="1" t="s">
        <v>160</v>
      </c>
      <c r="E4" s="1" t="s">
        <v>161</v>
      </c>
      <c r="F4" s="1" t="s">
        <v>162</v>
      </c>
      <c r="G4" s="1" t="s">
        <v>163</v>
      </c>
      <c r="H4" s="1" t="s">
        <v>164</v>
      </c>
      <c r="I4" s="1" t="s">
        <v>165</v>
      </c>
      <c r="J4" s="1" t="s">
        <v>166</v>
      </c>
      <c r="K4" s="1" t="s">
        <v>167</v>
      </c>
      <c r="L4" s="1" t="s">
        <v>168</v>
      </c>
      <c r="M4" s="1" t="s">
        <v>169</v>
      </c>
      <c r="N4" s="1" t="s">
        <v>170</v>
      </c>
      <c r="O4" s="1" t="s">
        <v>171</v>
      </c>
      <c r="P4" s="1" t="s">
        <v>172</v>
      </c>
      <c r="Q4" s="1" t="s">
        <v>173</v>
      </c>
      <c r="R4" s="1" t="s">
        <v>174</v>
      </c>
      <c r="S4" s="1" t="s">
        <v>175</v>
      </c>
      <c r="T4" s="1" t="s">
        <v>176</v>
      </c>
      <c r="U4" s="1" t="s">
        <v>177</v>
      </c>
      <c r="V4" s="1" t="s">
        <v>178</v>
      </c>
      <c r="W4" s="1" t="s">
        <v>179</v>
      </c>
      <c r="X4" s="1" t="s">
        <v>180</v>
      </c>
      <c r="Y4" s="1" t="s">
        <v>181</v>
      </c>
      <c r="Z4" s="1" t="s">
        <v>182</v>
      </c>
      <c r="AA4" s="1" t="s">
        <v>183</v>
      </c>
      <c r="AB4" s="1" t="s">
        <v>184</v>
      </c>
      <c r="AC4" s="1"/>
    </row>
    <row r="5" spans="1:29" ht="16.5" x14ac:dyDescent="0.35">
      <c r="A5" s="11">
        <v>1990</v>
      </c>
      <c r="B5" s="7">
        <v>80689876.069999993</v>
      </c>
      <c r="C5" s="7">
        <v>138019.02589854499</v>
      </c>
      <c r="D5" s="7">
        <v>74251452.687491864</v>
      </c>
      <c r="E5" s="15">
        <v>13.1</v>
      </c>
      <c r="F5" s="7"/>
      <c r="G5" s="7">
        <v>3748225.2575306427</v>
      </c>
      <c r="H5" s="7"/>
      <c r="I5" s="7">
        <v>6438423.3825081298</v>
      </c>
      <c r="J5" s="7"/>
      <c r="K5" s="7">
        <v>6423237.7146470249</v>
      </c>
      <c r="L5" s="7"/>
      <c r="M5" s="7">
        <v>6041627.3764651986</v>
      </c>
      <c r="N5" s="7"/>
      <c r="O5" s="7">
        <v>1197160.4206609034</v>
      </c>
      <c r="P5" s="7"/>
      <c r="Q5" s="7">
        <v>2841265.9954883158</v>
      </c>
      <c r="R5" s="7"/>
      <c r="S5" s="7">
        <v>3314076.286501369</v>
      </c>
      <c r="T5" s="7"/>
      <c r="U5" s="7">
        <v>50685859.655140407</v>
      </c>
      <c r="V5" s="7"/>
      <c r="W5" s="7"/>
      <c r="X5" s="7"/>
      <c r="Y5" s="7"/>
      <c r="Z5" s="7"/>
      <c r="AA5" s="7"/>
      <c r="AB5" s="7"/>
    </row>
    <row r="6" spans="1:29" ht="16.5" x14ac:dyDescent="0.35">
      <c r="A6" s="11">
        <v>1991</v>
      </c>
      <c r="B6" s="7">
        <v>83406131.849999994</v>
      </c>
      <c r="C6" s="7">
        <v>142389.11668275701</v>
      </c>
      <c r="D6" s="7">
        <v>76750972.421055838</v>
      </c>
      <c r="E6" s="15">
        <v>8.1999999999999993</v>
      </c>
      <c r="F6" s="7"/>
      <c r="G6" s="7">
        <v>3874401.4151402707</v>
      </c>
      <c r="H6" s="7"/>
      <c r="I6" s="7">
        <v>6655159.4289441593</v>
      </c>
      <c r="J6" s="7"/>
      <c r="K6" s="7">
        <v>6639462.5673607439</v>
      </c>
      <c r="L6" s="7"/>
      <c r="M6" s="7">
        <v>6245006.1159206079</v>
      </c>
      <c r="N6" s="7"/>
      <c r="O6" s="7">
        <v>1237460.3203581891</v>
      </c>
      <c r="P6" s="7"/>
      <c r="Q6" s="7">
        <v>2936911.2679642262</v>
      </c>
      <c r="R6" s="7"/>
      <c r="S6" s="7">
        <v>3425637.7277503428</v>
      </c>
      <c r="T6" s="7"/>
      <c r="U6" s="7">
        <v>52392093.0261411</v>
      </c>
      <c r="V6" s="7"/>
      <c r="W6" s="7"/>
      <c r="X6" s="7"/>
      <c r="Y6" s="7"/>
      <c r="Z6" s="7"/>
      <c r="AA6" s="7"/>
      <c r="AB6" s="7"/>
    </row>
    <row r="7" spans="1:29" ht="16.5" x14ac:dyDescent="0.35">
      <c r="A7" s="11">
        <v>1992</v>
      </c>
      <c r="B7" s="7">
        <v>87310363.099999994</v>
      </c>
      <c r="C7" s="7">
        <v>148304.04230361601</v>
      </c>
      <c r="D7" s="7">
        <v>80343676.438706234</v>
      </c>
      <c r="E7" s="15">
        <v>8.1999999999999993</v>
      </c>
      <c r="F7" s="7"/>
      <c r="G7" s="7">
        <v>4055761.6909919181</v>
      </c>
      <c r="H7" s="7"/>
      <c r="I7" s="7">
        <v>6966686.6612937544</v>
      </c>
      <c r="J7" s="7"/>
      <c r="K7" s="7">
        <v>6950255.0314605534</v>
      </c>
      <c r="L7" s="7"/>
      <c r="M7" s="7">
        <v>6537334.1197904861</v>
      </c>
      <c r="N7" s="7"/>
      <c r="O7" s="7">
        <v>1295385.692824404</v>
      </c>
      <c r="P7" s="7"/>
      <c r="Q7" s="7">
        <v>3074387.7399757146</v>
      </c>
      <c r="R7" s="7"/>
      <c r="S7" s="7">
        <v>3585991.4280264205</v>
      </c>
      <c r="T7" s="7"/>
      <c r="U7" s="7">
        <v>54844560.756132916</v>
      </c>
      <c r="V7" s="7"/>
      <c r="W7" s="7"/>
      <c r="X7" s="7"/>
      <c r="Y7" s="7"/>
      <c r="Z7" s="7"/>
      <c r="AA7" s="7"/>
      <c r="AB7" s="7"/>
    </row>
    <row r="8" spans="1:29" ht="16.5" x14ac:dyDescent="0.35">
      <c r="A8" s="11">
        <v>1993</v>
      </c>
      <c r="B8" s="7">
        <v>92487560.900000006</v>
      </c>
      <c r="C8" s="7">
        <v>155924.01234057001</v>
      </c>
      <c r="D8" s="7">
        <v>85107774.194501534</v>
      </c>
      <c r="E8" s="15">
        <v>8.1999999999999993</v>
      </c>
      <c r="F8" s="7"/>
      <c r="G8" s="7">
        <v>4296254.110888036</v>
      </c>
      <c r="H8" s="7"/>
      <c r="I8" s="7">
        <v>7379786.7054984653</v>
      </c>
      <c r="J8" s="7"/>
      <c r="K8" s="7">
        <v>7362380.7377424529</v>
      </c>
      <c r="L8" s="7"/>
      <c r="M8" s="7">
        <v>6924975.0666512875</v>
      </c>
      <c r="N8" s="7"/>
      <c r="O8" s="7">
        <v>1372197.513562806</v>
      </c>
      <c r="P8" s="7"/>
      <c r="Q8" s="7">
        <v>3256688.1322615561</v>
      </c>
      <c r="R8" s="7"/>
      <c r="S8" s="7">
        <v>3798628.1216882439</v>
      </c>
      <c r="T8" s="7"/>
      <c r="U8" s="7">
        <v>58096650.533418678</v>
      </c>
      <c r="V8" s="7"/>
      <c r="W8" s="7"/>
      <c r="X8" s="7"/>
      <c r="Y8" s="7"/>
      <c r="Z8" s="7"/>
      <c r="AA8" s="7"/>
      <c r="AB8" s="7"/>
    </row>
    <row r="9" spans="1:29" ht="16.5" x14ac:dyDescent="0.35">
      <c r="A9" s="11">
        <v>1994</v>
      </c>
      <c r="B9" s="7">
        <v>97565287.900000006</v>
      </c>
      <c r="C9" s="7">
        <v>163456.162852262</v>
      </c>
      <c r="D9" s="7">
        <v>89780338.145069778</v>
      </c>
      <c r="E9" s="15">
        <v>8.1999999999999993</v>
      </c>
      <c r="F9" s="7"/>
      <c r="G9" s="7">
        <v>4532125.8895946266</v>
      </c>
      <c r="H9" s="7"/>
      <c r="I9" s="7">
        <v>7784949.7549302354</v>
      </c>
      <c r="J9" s="7"/>
      <c r="K9" s="7">
        <v>7766588.1694503278</v>
      </c>
      <c r="L9" s="7"/>
      <c r="M9" s="7">
        <v>7305168.1707626749</v>
      </c>
      <c r="N9" s="7"/>
      <c r="O9" s="7">
        <v>1447533.5295215826</v>
      </c>
      <c r="P9" s="7"/>
      <c r="Q9" s="7">
        <v>3435485.9413814647</v>
      </c>
      <c r="R9" s="7"/>
      <c r="S9" s="7">
        <v>4007179.3732161196</v>
      </c>
      <c r="T9" s="7"/>
      <c r="U9" s="7">
        <v>61286257.094046481</v>
      </c>
      <c r="V9" s="7"/>
      <c r="W9" s="7"/>
      <c r="X9" s="7"/>
      <c r="Y9" s="7"/>
      <c r="Z9" s="7"/>
      <c r="AA9" s="7"/>
      <c r="AB9" s="7"/>
    </row>
    <row r="10" spans="1:29" ht="16.5" x14ac:dyDescent="0.35">
      <c r="A10" s="11">
        <v>1995</v>
      </c>
      <c r="B10" s="7">
        <v>103669749.5</v>
      </c>
      <c r="C10" s="7">
        <v>172287.10066430399</v>
      </c>
      <c r="D10" s="7">
        <v>95397711.274776831</v>
      </c>
      <c r="E10" s="15">
        <v>8.1999999999999993</v>
      </c>
      <c r="F10" s="7"/>
      <c r="G10" s="7">
        <v>4815691.787414276</v>
      </c>
      <c r="H10" s="7"/>
      <c r="I10" s="7">
        <v>8272038.2252231725</v>
      </c>
      <c r="J10" s="7"/>
      <c r="K10" s="7">
        <v>8252527.7926902818</v>
      </c>
      <c r="L10" s="7"/>
      <c r="M10" s="7">
        <v>7762237.6832891991</v>
      </c>
      <c r="N10" s="7"/>
      <c r="O10" s="7">
        <v>1538102.7579415699</v>
      </c>
      <c r="P10" s="7"/>
      <c r="Q10" s="7">
        <v>3650437.3083881205</v>
      </c>
      <c r="R10" s="7"/>
      <c r="S10" s="7">
        <v>4257900.4353338461</v>
      </c>
      <c r="T10" s="7"/>
      <c r="U10" s="7">
        <v>65120813.53405606</v>
      </c>
      <c r="V10" s="7"/>
      <c r="W10" s="7"/>
      <c r="X10" s="7"/>
      <c r="Y10" s="7"/>
      <c r="Z10" s="7"/>
      <c r="AA10" s="7"/>
      <c r="AB10" s="7"/>
    </row>
    <row r="11" spans="1:29" ht="16.5" x14ac:dyDescent="0.35">
      <c r="A11" s="11">
        <v>1996</v>
      </c>
      <c r="B11" s="7">
        <v>110755844.7</v>
      </c>
      <c r="C11" s="7">
        <v>182108.67360561999</v>
      </c>
      <c r="D11" s="7">
        <v>101918391.292</v>
      </c>
      <c r="E11" s="15">
        <v>8.1999999999999993</v>
      </c>
      <c r="F11" s="7">
        <v>124589.49347447294</v>
      </c>
      <c r="G11" s="7">
        <v>5144856.7620000001</v>
      </c>
      <c r="H11" s="7">
        <v>6100.9</v>
      </c>
      <c r="I11" s="7">
        <v>8837453.4079999998</v>
      </c>
      <c r="J11" s="7">
        <v>17948.96</v>
      </c>
      <c r="K11" s="7">
        <v>8816609.3870000001</v>
      </c>
      <c r="L11" s="7">
        <v>14002.5</v>
      </c>
      <c r="M11" s="7">
        <v>8292806.682</v>
      </c>
      <c r="N11" s="7">
        <v>13242.03</v>
      </c>
      <c r="O11" s="7">
        <v>1643236.0549999999</v>
      </c>
      <c r="P11" s="7">
        <v>1663.21</v>
      </c>
      <c r="Q11" s="7">
        <v>3899954.1290000002</v>
      </c>
      <c r="R11" s="7">
        <v>5271.52</v>
      </c>
      <c r="S11" s="7">
        <v>4548938.93</v>
      </c>
      <c r="T11" s="7">
        <v>13225.78</v>
      </c>
      <c r="U11" s="7">
        <v>69571989.372999996</v>
      </c>
      <c r="V11" s="7">
        <v>4259409.2829999998</v>
      </c>
      <c r="W11" s="7">
        <v>48855783.700000003</v>
      </c>
      <c r="X11" s="7">
        <v>16456796.390000001</v>
      </c>
      <c r="Y11" s="7">
        <v>7614.4</v>
      </c>
      <c r="Z11" s="7">
        <v>74186.350000000006</v>
      </c>
      <c r="AA11" s="7">
        <v>28853.01</v>
      </c>
      <c r="AB11" s="7">
        <v>110653.75999999999</v>
      </c>
    </row>
    <row r="12" spans="1:29" ht="16.5" x14ac:dyDescent="0.35">
      <c r="A12" s="11">
        <v>1997</v>
      </c>
      <c r="B12" s="7">
        <v>118552641.90000001</v>
      </c>
      <c r="C12" s="7">
        <v>193091.586959887</v>
      </c>
      <c r="D12" s="7">
        <v>109029534.60600001</v>
      </c>
      <c r="E12" s="15">
        <v>8.1999999999999993</v>
      </c>
      <c r="F12" s="7">
        <v>133150.42657892089</v>
      </c>
      <c r="G12" s="7">
        <v>5270562.7570000002</v>
      </c>
      <c r="H12" s="7">
        <v>6136.79</v>
      </c>
      <c r="I12" s="7">
        <v>9523107.2939999998</v>
      </c>
      <c r="J12" s="7">
        <v>19098.16</v>
      </c>
      <c r="K12" s="7">
        <v>9397467.2630000003</v>
      </c>
      <c r="L12" s="7">
        <v>14711</v>
      </c>
      <c r="M12" s="7">
        <v>8730446.7569999993</v>
      </c>
      <c r="N12" s="7">
        <v>14027.04</v>
      </c>
      <c r="O12" s="7">
        <v>1709338.534</v>
      </c>
      <c r="P12" s="7">
        <v>1669.12</v>
      </c>
      <c r="Q12" s="7">
        <v>4689423.2640000004</v>
      </c>
      <c r="R12" s="7">
        <v>5717.89</v>
      </c>
      <c r="S12" s="7">
        <v>5170597.8439999996</v>
      </c>
      <c r="T12" s="7">
        <v>14044.42</v>
      </c>
      <c r="U12" s="7">
        <v>74061698.187000006</v>
      </c>
      <c r="V12" s="7">
        <v>4618485.7070000004</v>
      </c>
      <c r="W12" s="7">
        <v>51754507.810000002</v>
      </c>
      <c r="X12" s="7">
        <v>17688704.670000002</v>
      </c>
      <c r="Y12" s="7">
        <v>8012.12</v>
      </c>
      <c r="Z12" s="7">
        <v>78580.759999999995</v>
      </c>
      <c r="AA12" s="7">
        <v>31094.29</v>
      </c>
      <c r="AB12" s="7">
        <v>117687.16999999998</v>
      </c>
    </row>
    <row r="13" spans="1:29" ht="16.5" x14ac:dyDescent="0.35">
      <c r="A13" s="11">
        <v>1998</v>
      </c>
      <c r="B13" s="7">
        <v>126283911.09999999</v>
      </c>
      <c r="C13" s="7">
        <v>203819.88665356699</v>
      </c>
      <c r="D13" s="7">
        <v>115845197.81</v>
      </c>
      <c r="E13" s="15">
        <v>8.1999999999999993</v>
      </c>
      <c r="F13" s="7">
        <v>141454.56379570163</v>
      </c>
      <c r="G13" s="7">
        <v>5392486.3739999998</v>
      </c>
      <c r="H13" s="7">
        <v>6233.86</v>
      </c>
      <c r="I13" s="7">
        <v>10438713.289999999</v>
      </c>
      <c r="J13" s="7">
        <v>20628.96</v>
      </c>
      <c r="K13" s="7">
        <v>10053105.24</v>
      </c>
      <c r="L13" s="7">
        <v>15556.34</v>
      </c>
      <c r="M13" s="7">
        <v>9305223.6760000009</v>
      </c>
      <c r="N13" s="7">
        <v>15044.11</v>
      </c>
      <c r="O13" s="7">
        <v>1705193.2320000001</v>
      </c>
      <c r="P13" s="7">
        <v>1725.99</v>
      </c>
      <c r="Q13" s="7">
        <v>5469802.6540000001</v>
      </c>
      <c r="R13" s="7">
        <v>6246.07</v>
      </c>
      <c r="S13" s="7">
        <v>5792338.7300000004</v>
      </c>
      <c r="T13" s="7">
        <v>15145.82</v>
      </c>
      <c r="U13" s="7">
        <v>78127047.875</v>
      </c>
      <c r="V13" s="7">
        <v>4964342.335</v>
      </c>
      <c r="W13" s="7">
        <v>54220986.710000001</v>
      </c>
      <c r="X13" s="7">
        <v>18941718.829999998</v>
      </c>
      <c r="Y13" s="7">
        <v>8480.44</v>
      </c>
      <c r="Z13" s="7">
        <v>81058.990000000005</v>
      </c>
      <c r="AA13" s="7">
        <v>33699.29</v>
      </c>
      <c r="AB13" s="7">
        <v>123238.72</v>
      </c>
    </row>
    <row r="14" spans="1:29" ht="16.5" x14ac:dyDescent="0.35">
      <c r="A14" s="11">
        <v>1999</v>
      </c>
      <c r="B14" s="7">
        <v>131732891.5</v>
      </c>
      <c r="C14" s="7">
        <v>212141.934630551</v>
      </c>
      <c r="D14" s="7">
        <v>120452467.59</v>
      </c>
      <c r="E14" s="15">
        <v>8.1999999999999993</v>
      </c>
      <c r="F14" s="7">
        <v>147448.3010459627</v>
      </c>
      <c r="G14" s="7">
        <v>5461298.0290000001</v>
      </c>
      <c r="H14" s="7">
        <v>6268.66</v>
      </c>
      <c r="I14" s="7">
        <v>11280423.91</v>
      </c>
      <c r="J14" s="7">
        <v>21781.35</v>
      </c>
      <c r="K14" s="7">
        <v>10367864.210000001</v>
      </c>
      <c r="L14" s="7">
        <v>15866.43</v>
      </c>
      <c r="M14" s="7">
        <v>9827987.0439999998</v>
      </c>
      <c r="N14" s="7">
        <v>15620.18</v>
      </c>
      <c r="O14" s="7">
        <v>1645958.594</v>
      </c>
      <c r="P14" s="7">
        <v>1619.09</v>
      </c>
      <c r="Q14" s="7">
        <v>6157103.2850000001</v>
      </c>
      <c r="R14" s="7">
        <v>6654.78</v>
      </c>
      <c r="S14" s="7">
        <v>6149556.9620000003</v>
      </c>
      <c r="T14" s="7">
        <v>15697.42</v>
      </c>
      <c r="U14" s="7">
        <v>80842699.487000003</v>
      </c>
      <c r="V14" s="7">
        <v>5318135.2070000004</v>
      </c>
      <c r="W14" s="7">
        <v>55628762.119999997</v>
      </c>
      <c r="X14" s="7">
        <v>19895802.16</v>
      </c>
      <c r="Y14" s="7">
        <v>9006.1299999999992</v>
      </c>
      <c r="Z14" s="7">
        <v>83815.149999999994</v>
      </c>
      <c r="AA14" s="7">
        <v>35812.74</v>
      </c>
      <c r="AB14" s="7">
        <v>128634.01999999999</v>
      </c>
    </row>
    <row r="15" spans="1:29" ht="16.5" x14ac:dyDescent="0.35">
      <c r="A15" s="11">
        <v>2000</v>
      </c>
      <c r="B15" s="7">
        <v>137529140.90000001</v>
      </c>
      <c r="C15" s="7">
        <v>221257.86415638</v>
      </c>
      <c r="D15" s="7">
        <v>125414194.22</v>
      </c>
      <c r="E15" s="15">
        <v>8.1999999999999993</v>
      </c>
      <c r="F15" s="7">
        <v>153634.3231380904</v>
      </c>
      <c r="G15" s="7">
        <v>5665919.3320000004</v>
      </c>
      <c r="H15" s="7">
        <v>6444.67</v>
      </c>
      <c r="I15" s="7">
        <v>12114946.68</v>
      </c>
      <c r="J15" s="7">
        <v>23161.75</v>
      </c>
      <c r="K15" s="7">
        <v>10694627.369999999</v>
      </c>
      <c r="L15" s="7">
        <v>16223.47</v>
      </c>
      <c r="M15" s="7">
        <v>10206498.41</v>
      </c>
      <c r="N15" s="7">
        <v>16120.76</v>
      </c>
      <c r="O15" s="7">
        <v>1690862.449</v>
      </c>
      <c r="P15" s="7">
        <v>1716.27</v>
      </c>
      <c r="Q15" s="7">
        <v>6770654.2019999996</v>
      </c>
      <c r="R15" s="7">
        <v>7023.8</v>
      </c>
      <c r="S15" s="7">
        <v>6521923.0599999996</v>
      </c>
      <c r="T15" s="7">
        <v>16313.3</v>
      </c>
      <c r="U15" s="7">
        <v>83863709.413000003</v>
      </c>
      <c r="V15" s="7">
        <v>5874112.3430000003</v>
      </c>
      <c r="W15" s="7">
        <v>57237465.020000003</v>
      </c>
      <c r="X15" s="7">
        <v>20752132.050000001</v>
      </c>
      <c r="Y15" s="7">
        <v>9641.18</v>
      </c>
      <c r="Z15" s="7">
        <v>86888.86</v>
      </c>
      <c r="AA15" s="7">
        <v>37723.800000000003</v>
      </c>
      <c r="AB15" s="7">
        <v>134253.84</v>
      </c>
    </row>
    <row r="16" spans="1:29" ht="16.5" x14ac:dyDescent="0.35">
      <c r="A16" s="11">
        <v>2001</v>
      </c>
      <c r="B16" s="7">
        <v>143435401</v>
      </c>
      <c r="C16" s="7">
        <v>230219.949516669</v>
      </c>
      <c r="D16" s="7">
        <v>130305934.89</v>
      </c>
      <c r="E16" s="15">
        <v>8.1999999999999993</v>
      </c>
      <c r="F16" s="7">
        <v>159766.20333259381</v>
      </c>
      <c r="G16" s="7">
        <v>5968392.8039999995</v>
      </c>
      <c r="H16" s="7">
        <v>6498.16</v>
      </c>
      <c r="I16" s="7">
        <v>13129466.109999999</v>
      </c>
      <c r="J16" s="7">
        <v>25037.200000000001</v>
      </c>
      <c r="K16" s="7">
        <v>11178625.199999999</v>
      </c>
      <c r="L16" s="7">
        <v>16816.62</v>
      </c>
      <c r="M16" s="7">
        <v>10784490.619999999</v>
      </c>
      <c r="N16" s="7">
        <v>16814.61</v>
      </c>
      <c r="O16" s="7">
        <v>1689271.4129999999</v>
      </c>
      <c r="P16" s="7">
        <v>1708.43</v>
      </c>
      <c r="Q16" s="7">
        <v>7438795.4730000002</v>
      </c>
      <c r="R16" s="7">
        <v>7522.91</v>
      </c>
      <c r="S16" s="7">
        <v>6802124.6979999999</v>
      </c>
      <c r="T16" s="7">
        <v>16818.59</v>
      </c>
      <c r="U16" s="7">
        <v>86444234.691</v>
      </c>
      <c r="V16" s="7">
        <v>5976409.1310000001</v>
      </c>
      <c r="W16" s="7">
        <v>58756843.439999998</v>
      </c>
      <c r="X16" s="7">
        <v>21710982.120000001</v>
      </c>
      <c r="Y16" s="7">
        <v>9920.7099999999991</v>
      </c>
      <c r="Z16" s="7">
        <v>88917.37</v>
      </c>
      <c r="AA16" s="7">
        <v>40165.339999999997</v>
      </c>
      <c r="AB16" s="7">
        <v>139003.41999999998</v>
      </c>
    </row>
    <row r="17" spans="1:28" ht="16.5" x14ac:dyDescent="0.35">
      <c r="A17" s="11">
        <v>2002</v>
      </c>
      <c r="B17" s="7">
        <v>149252094.40000001</v>
      </c>
      <c r="C17" s="7">
        <v>239534.66862039</v>
      </c>
      <c r="D17" s="7">
        <v>134715821.14000002</v>
      </c>
      <c r="E17" s="15">
        <v>8.1999999999999993</v>
      </c>
      <c r="F17" s="7">
        <v>165229.59277049321</v>
      </c>
      <c r="G17" s="7">
        <v>6038885.9630000005</v>
      </c>
      <c r="H17" s="7">
        <v>6416.1</v>
      </c>
      <c r="I17" s="7">
        <v>14536273.26</v>
      </c>
      <c r="J17" s="7">
        <v>27486.78</v>
      </c>
      <c r="K17" s="7">
        <v>11506086.1</v>
      </c>
      <c r="L17" s="7">
        <v>17222.080000000002</v>
      </c>
      <c r="M17" s="7">
        <v>11355746.029999999</v>
      </c>
      <c r="N17" s="7">
        <v>17513.169999999998</v>
      </c>
      <c r="O17" s="7">
        <v>1644289.9029999999</v>
      </c>
      <c r="P17" s="7">
        <v>1599.77</v>
      </c>
      <c r="Q17" s="7">
        <v>7741609.5980000002</v>
      </c>
      <c r="R17" s="7">
        <v>7850.07</v>
      </c>
      <c r="S17" s="7">
        <v>7205705.6749999998</v>
      </c>
      <c r="T17" s="7">
        <v>17542.09</v>
      </c>
      <c r="U17" s="7">
        <v>89223497.865999997</v>
      </c>
      <c r="V17" s="7">
        <v>6361037.7759999996</v>
      </c>
      <c r="W17" s="7">
        <v>60217087.280000001</v>
      </c>
      <c r="X17" s="7">
        <v>22645372.809999999</v>
      </c>
      <c r="Y17" s="7">
        <v>10479.299999999999</v>
      </c>
      <c r="Z17" s="7">
        <v>91269.14</v>
      </c>
      <c r="AA17" s="7">
        <v>42156.160000000003</v>
      </c>
      <c r="AB17" s="7">
        <v>143904.59999999998</v>
      </c>
    </row>
    <row r="18" spans="1:28" ht="16.5" x14ac:dyDescent="0.35">
      <c r="A18" s="11">
        <v>2003</v>
      </c>
      <c r="B18" s="7">
        <v>155488501.59999999</v>
      </c>
      <c r="C18" s="7">
        <v>249850.197405188</v>
      </c>
      <c r="D18" s="7">
        <v>139709859.74000001</v>
      </c>
      <c r="E18" s="15">
        <v>8.1999999999999993</v>
      </c>
      <c r="F18" s="7">
        <v>171499.3673694983</v>
      </c>
      <c r="G18" s="7">
        <v>6167266.784</v>
      </c>
      <c r="H18" s="7">
        <v>6437.87</v>
      </c>
      <c r="I18" s="7">
        <v>15778641.859999999</v>
      </c>
      <c r="J18" s="7">
        <v>29661.9</v>
      </c>
      <c r="K18" s="7">
        <v>12099991.75</v>
      </c>
      <c r="L18" s="7">
        <v>17930.91</v>
      </c>
      <c r="M18" s="7">
        <v>11852299.18</v>
      </c>
      <c r="N18" s="7">
        <v>18268.68</v>
      </c>
      <c r="O18" s="7">
        <v>1622552.639</v>
      </c>
      <c r="P18" s="7">
        <v>1547.06</v>
      </c>
      <c r="Q18" s="7">
        <v>8017709.5700000003</v>
      </c>
      <c r="R18" s="7">
        <v>8247.43</v>
      </c>
      <c r="S18" s="7">
        <v>7926324.5180000002</v>
      </c>
      <c r="T18" s="7">
        <v>18819.650000000001</v>
      </c>
      <c r="U18" s="7">
        <v>92023715.281000003</v>
      </c>
      <c r="V18" s="7">
        <v>6952961.8310000002</v>
      </c>
      <c r="W18" s="7">
        <v>61590794.310000002</v>
      </c>
      <c r="X18" s="7">
        <v>23479959.140000001</v>
      </c>
      <c r="Y18" s="7">
        <v>11121.63</v>
      </c>
      <c r="Z18" s="7">
        <v>93532.81</v>
      </c>
      <c r="AA18" s="7">
        <v>44282.25</v>
      </c>
      <c r="AB18" s="7">
        <v>148936.69</v>
      </c>
    </row>
    <row r="19" spans="1:28" ht="16.5" x14ac:dyDescent="0.35">
      <c r="A19" s="11">
        <v>2004</v>
      </c>
      <c r="B19" s="7">
        <v>162487963.59999999</v>
      </c>
      <c r="C19" s="7">
        <v>261725.053236912</v>
      </c>
      <c r="D19" s="7">
        <v>145899865.07999998</v>
      </c>
      <c r="E19" s="15">
        <v>8.1999999999999993</v>
      </c>
      <c r="F19" s="7">
        <v>179061.24163933052</v>
      </c>
      <c r="G19" s="7">
        <v>6365928.9330000002</v>
      </c>
      <c r="H19" s="7">
        <v>6494.61</v>
      </c>
      <c r="I19" s="7">
        <v>16588098.52</v>
      </c>
      <c r="J19" s="7">
        <v>31163.919999999998</v>
      </c>
      <c r="K19" s="7">
        <v>12666887.949999999</v>
      </c>
      <c r="L19" s="7">
        <v>18586.900000000001</v>
      </c>
      <c r="M19" s="7">
        <v>12238530.050000001</v>
      </c>
      <c r="N19" s="7">
        <v>19057.36</v>
      </c>
      <c r="O19" s="7">
        <v>1677186.9850000001</v>
      </c>
      <c r="P19" s="7">
        <v>1775.15</v>
      </c>
      <c r="Q19" s="7">
        <v>8106547.1699999999</v>
      </c>
      <c r="R19" s="7">
        <v>8551.2000000000007</v>
      </c>
      <c r="S19" s="7">
        <v>9280184.3359999992</v>
      </c>
      <c r="T19" s="7">
        <v>20942</v>
      </c>
      <c r="U19" s="7">
        <v>95564599.644999996</v>
      </c>
      <c r="V19" s="7">
        <v>7700851.5949999997</v>
      </c>
      <c r="W19" s="7">
        <v>63436633.780000001</v>
      </c>
      <c r="X19" s="7">
        <v>24427114.27</v>
      </c>
      <c r="Y19" s="7">
        <v>11869.07</v>
      </c>
      <c r="Z19" s="7">
        <v>96832.88</v>
      </c>
      <c r="AA19" s="7">
        <v>46451.97</v>
      </c>
      <c r="AB19" s="7">
        <v>155153.92000000001</v>
      </c>
    </row>
    <row r="20" spans="1:28" ht="16.5" x14ac:dyDescent="0.35">
      <c r="A20" s="11">
        <v>2005</v>
      </c>
      <c r="B20" s="7">
        <v>171927244.19999999</v>
      </c>
      <c r="C20" s="7">
        <v>276879.17489298497</v>
      </c>
      <c r="D20" s="7">
        <v>153880450.70999998</v>
      </c>
      <c r="E20" s="15">
        <v>8.1999999999999993</v>
      </c>
      <c r="F20" s="7">
        <v>188559.24564320591</v>
      </c>
      <c r="G20" s="7">
        <v>6589674.3480000002</v>
      </c>
      <c r="H20" s="7">
        <v>6584.87</v>
      </c>
      <c r="I20" s="7">
        <v>18046793.489999998</v>
      </c>
      <c r="J20" s="7">
        <v>33954.67</v>
      </c>
      <c r="K20" s="7">
        <v>13681932.279999999</v>
      </c>
      <c r="L20" s="7">
        <v>19541.43</v>
      </c>
      <c r="M20" s="7">
        <v>12449061.73</v>
      </c>
      <c r="N20" s="7">
        <v>19681.990000000002</v>
      </c>
      <c r="O20" s="7">
        <v>1839949.7830000001</v>
      </c>
      <c r="P20" s="7">
        <v>2165.77</v>
      </c>
      <c r="Q20" s="7">
        <v>8551070.0240000002</v>
      </c>
      <c r="R20" s="7">
        <v>9048.08</v>
      </c>
      <c r="S20" s="7">
        <v>10968035.949999999</v>
      </c>
      <c r="T20" s="7">
        <v>23749.27</v>
      </c>
      <c r="U20" s="7">
        <v>99800726.637999982</v>
      </c>
      <c r="V20" s="7">
        <v>8796655.4379999992</v>
      </c>
      <c r="W20" s="7">
        <v>65628418.549999997</v>
      </c>
      <c r="X20" s="7">
        <v>25375652.649999999</v>
      </c>
      <c r="Y20" s="7">
        <v>12645.03</v>
      </c>
      <c r="Z20" s="7">
        <v>100409.26</v>
      </c>
      <c r="AA20" s="7">
        <v>49098.8</v>
      </c>
      <c r="AB20" s="7">
        <v>162153.09</v>
      </c>
    </row>
    <row r="21" spans="1:28" ht="16.5" x14ac:dyDescent="0.35">
      <c r="A21" s="11">
        <v>2006</v>
      </c>
      <c r="B21" s="7">
        <v>181483845.59999999</v>
      </c>
      <c r="C21" s="7">
        <v>292620.600688454</v>
      </c>
      <c r="D21" s="7">
        <v>161875076.41</v>
      </c>
      <c r="E21" s="15">
        <v>8.1999999999999993</v>
      </c>
      <c r="F21" s="7">
        <v>198059.5076567205</v>
      </c>
      <c r="G21" s="7">
        <v>6761543.2060000002</v>
      </c>
      <c r="H21" s="7">
        <v>6721.34</v>
      </c>
      <c r="I21" s="7">
        <v>19608769.190000001</v>
      </c>
      <c r="J21" s="7">
        <v>36945.99</v>
      </c>
      <c r="K21" s="7">
        <v>14507590.189999999</v>
      </c>
      <c r="L21" s="7">
        <v>20249.23</v>
      </c>
      <c r="M21" s="7">
        <v>12887883.630000001</v>
      </c>
      <c r="N21" s="7">
        <v>20601.3</v>
      </c>
      <c r="O21" s="7">
        <v>1948838.6040000001</v>
      </c>
      <c r="P21" s="7">
        <v>2509.2600000000002</v>
      </c>
      <c r="Q21" s="7">
        <v>8766991.3320000004</v>
      </c>
      <c r="R21" s="7">
        <v>9451.16</v>
      </c>
      <c r="S21" s="7">
        <v>12661332</v>
      </c>
      <c r="T21" s="7">
        <v>26566.67</v>
      </c>
      <c r="U21" s="7">
        <v>104340897.483</v>
      </c>
      <c r="V21" s="7">
        <v>9893054.0930000003</v>
      </c>
      <c r="W21" s="7">
        <v>67988400.030000001</v>
      </c>
      <c r="X21" s="7">
        <v>26459443.359999999</v>
      </c>
      <c r="Y21" s="7">
        <v>13567.72</v>
      </c>
      <c r="Z21" s="7">
        <v>104388.33</v>
      </c>
      <c r="AA21" s="7">
        <v>51619.6</v>
      </c>
      <c r="AB21" s="7">
        <v>169575.65</v>
      </c>
    </row>
    <row r="22" spans="1:28" ht="16.5" x14ac:dyDescent="0.35">
      <c r="A22" s="11">
        <v>2007</v>
      </c>
      <c r="B22" s="7">
        <v>192257564.69999999</v>
      </c>
      <c r="C22" s="7">
        <v>309938.48901495402</v>
      </c>
      <c r="D22" s="7">
        <v>171051348.16</v>
      </c>
      <c r="E22" s="15">
        <v>8.1999999999999993</v>
      </c>
      <c r="F22" s="7">
        <v>208745.19640435828</v>
      </c>
      <c r="G22" s="7">
        <v>7017851.7920000004</v>
      </c>
      <c r="H22" s="7">
        <v>6949.12</v>
      </c>
      <c r="I22" s="7">
        <v>21206216.539999999</v>
      </c>
      <c r="J22" s="7">
        <v>39967.42</v>
      </c>
      <c r="K22" s="7">
        <v>15450090.710000001</v>
      </c>
      <c r="L22" s="7">
        <v>21068.47</v>
      </c>
      <c r="M22" s="7">
        <v>13550533.73</v>
      </c>
      <c r="N22" s="7">
        <v>21889.62</v>
      </c>
      <c r="O22" s="7">
        <v>2079775.389</v>
      </c>
      <c r="P22" s="7">
        <v>2895.21</v>
      </c>
      <c r="Q22" s="7">
        <v>9172826.3230000008</v>
      </c>
      <c r="R22" s="7">
        <v>9957.82</v>
      </c>
      <c r="S22" s="7">
        <v>14114229.43</v>
      </c>
      <c r="T22" s="7">
        <v>28978.31</v>
      </c>
      <c r="U22" s="7">
        <v>109666040.80000001</v>
      </c>
      <c r="V22" s="7">
        <v>11240625.060000001</v>
      </c>
      <c r="W22" s="7">
        <v>70698669.760000005</v>
      </c>
      <c r="X22" s="7">
        <v>27726745.98</v>
      </c>
      <c r="Y22" s="7">
        <v>14742.15</v>
      </c>
      <c r="Z22" s="7">
        <v>108901.65</v>
      </c>
      <c r="AA22" s="7">
        <v>54588.72</v>
      </c>
      <c r="AB22" s="7">
        <v>178232.52</v>
      </c>
    </row>
    <row r="23" spans="1:28" ht="16.5" x14ac:dyDescent="0.35">
      <c r="A23" s="11">
        <v>2008</v>
      </c>
      <c r="B23" s="7">
        <v>205667887.30000001</v>
      </c>
      <c r="C23" s="7">
        <v>331080.19478682597</v>
      </c>
      <c r="D23" s="7">
        <v>182134639.64000002</v>
      </c>
      <c r="E23" s="15">
        <v>8.1999999999999993</v>
      </c>
      <c r="F23" s="7">
        <v>221268.6829240637</v>
      </c>
      <c r="G23" s="7">
        <v>7245703.1919999998</v>
      </c>
      <c r="H23" s="7">
        <v>7101</v>
      </c>
      <c r="I23" s="7">
        <v>23533247.66</v>
      </c>
      <c r="J23" s="7">
        <v>44161.8</v>
      </c>
      <c r="K23" s="7">
        <v>16588541.33</v>
      </c>
      <c r="L23" s="7">
        <v>21906.2</v>
      </c>
      <c r="M23" s="7">
        <v>14859777.43</v>
      </c>
      <c r="N23" s="7">
        <v>24205.72</v>
      </c>
      <c r="O23" s="7">
        <v>2224149.6910000001</v>
      </c>
      <c r="P23" s="7">
        <v>3277.36</v>
      </c>
      <c r="Q23" s="7">
        <v>9863932.3790000007</v>
      </c>
      <c r="R23" s="7">
        <v>10615.34</v>
      </c>
      <c r="S23" s="7">
        <v>15748760.470000001</v>
      </c>
      <c r="T23" s="7">
        <v>32051.9</v>
      </c>
      <c r="U23" s="7">
        <v>115603775.16</v>
      </c>
      <c r="V23" s="7">
        <v>12967333.59</v>
      </c>
      <c r="W23" s="7">
        <v>73438279.599999994</v>
      </c>
      <c r="X23" s="7">
        <v>29198161.969999999</v>
      </c>
      <c r="Y23" s="7">
        <v>16553.099999999999</v>
      </c>
      <c r="Z23" s="7">
        <v>113425.13</v>
      </c>
      <c r="AA23" s="7">
        <v>57782.66</v>
      </c>
      <c r="AB23" s="7">
        <v>187760.89</v>
      </c>
    </row>
    <row r="24" spans="1:28" ht="16.5" x14ac:dyDescent="0.35">
      <c r="A24" s="11">
        <v>2009</v>
      </c>
      <c r="B24" s="7">
        <v>215618018.80000001</v>
      </c>
      <c r="C24" s="7">
        <v>347218.06165299</v>
      </c>
      <c r="D24" s="7">
        <v>189287028.25</v>
      </c>
      <c r="E24" s="15">
        <v>8.1999999999999993</v>
      </c>
      <c r="F24" s="7">
        <v>230016.9848518004</v>
      </c>
      <c r="G24" s="7">
        <v>7311281.3370000003</v>
      </c>
      <c r="H24" s="7">
        <v>7154.59</v>
      </c>
      <c r="I24" s="7">
        <v>26330990.550000001</v>
      </c>
      <c r="J24" s="7">
        <v>47950.29</v>
      </c>
      <c r="K24" s="7">
        <v>16663932.029999999</v>
      </c>
      <c r="L24" s="7">
        <v>22371.01</v>
      </c>
      <c r="M24" s="7">
        <v>15941598.07</v>
      </c>
      <c r="N24" s="7">
        <v>26170.53</v>
      </c>
      <c r="O24" s="7">
        <v>2392179.2170000002</v>
      </c>
      <c r="P24" s="7">
        <v>3623.75</v>
      </c>
      <c r="Q24" s="7">
        <v>10143804.630000001</v>
      </c>
      <c r="R24" s="7">
        <v>11126.19</v>
      </c>
      <c r="S24" s="7">
        <v>16805784.539999999</v>
      </c>
      <c r="T24" s="7">
        <v>33922.43</v>
      </c>
      <c r="U24" s="7">
        <v>120028448.41</v>
      </c>
      <c r="V24" s="7">
        <v>13655419.970000001</v>
      </c>
      <c r="W24" s="7">
        <v>75569403.859999999</v>
      </c>
      <c r="X24" s="7">
        <v>30803624.579999998</v>
      </c>
      <c r="Y24" s="7">
        <v>17122.810000000001</v>
      </c>
      <c r="Z24" s="7">
        <v>116816.6</v>
      </c>
      <c r="AA24" s="7">
        <v>60959.87</v>
      </c>
      <c r="AB24" s="7">
        <v>194899.28</v>
      </c>
    </row>
    <row r="25" spans="1:28" ht="16.5" x14ac:dyDescent="0.35">
      <c r="A25" s="11">
        <v>2010</v>
      </c>
      <c r="B25" s="7">
        <v>220690380.12</v>
      </c>
      <c r="C25" s="7">
        <v>356338.73396736698</v>
      </c>
      <c r="D25" s="7">
        <v>190875953.73534662</v>
      </c>
      <c r="E25" s="15">
        <v>8.1999999999999993</v>
      </c>
      <c r="F25" s="7">
        <v>231574.11676280299</v>
      </c>
      <c r="G25" s="7">
        <v>7294506.1813584501</v>
      </c>
      <c r="H25" s="7">
        <v>7050.53</v>
      </c>
      <c r="I25" s="7">
        <v>29814426.384653401</v>
      </c>
      <c r="J25" s="7">
        <v>52633.7</v>
      </c>
      <c r="K25" s="7">
        <v>16296738.505521899</v>
      </c>
      <c r="L25" s="7">
        <v>21813.279999999999</v>
      </c>
      <c r="M25" s="7">
        <v>16441191.8086066</v>
      </c>
      <c r="N25" s="7">
        <v>27128.31</v>
      </c>
      <c r="O25" s="7">
        <v>2439123.4605873898</v>
      </c>
      <c r="P25" s="7">
        <v>3757.08</v>
      </c>
      <c r="Q25" s="7">
        <v>9801551.7345787901</v>
      </c>
      <c r="R25" s="7">
        <v>10957.89</v>
      </c>
      <c r="S25" s="7">
        <v>17930429.644053198</v>
      </c>
      <c r="T25" s="7">
        <v>35540.04</v>
      </c>
      <c r="U25" s="7">
        <v>120672412.4043525</v>
      </c>
      <c r="V25" s="7">
        <v>14308503.8713829</v>
      </c>
      <c r="W25" s="7">
        <v>74637212.208263904</v>
      </c>
      <c r="X25" s="7">
        <v>31726696.324705701</v>
      </c>
      <c r="Y25" s="7">
        <v>18020.3</v>
      </c>
      <c r="Z25" s="7">
        <v>116533.16</v>
      </c>
      <c r="AA25" s="7">
        <v>62904.44</v>
      </c>
      <c r="AB25" s="7">
        <v>197457.9</v>
      </c>
    </row>
    <row r="26" spans="1:28" ht="16.5" x14ac:dyDescent="0.35">
      <c r="A26" s="11">
        <v>2011</v>
      </c>
      <c r="B26" s="7">
        <v>234693824.77000001</v>
      </c>
      <c r="C26" s="7">
        <v>378854.59008019703</v>
      </c>
      <c r="D26" s="7">
        <v>200772780.8909024</v>
      </c>
      <c r="E26" s="15">
        <v>7.2</v>
      </c>
      <c r="F26" s="7">
        <v>243426.12932134577</v>
      </c>
      <c r="G26" s="7">
        <v>7670896.8135711402</v>
      </c>
      <c r="H26" s="7">
        <v>7281.37</v>
      </c>
      <c r="I26" s="7">
        <v>33921043.879097603</v>
      </c>
      <c r="J26" s="7">
        <v>58627.62</v>
      </c>
      <c r="K26" s="7">
        <v>17421992.111285999</v>
      </c>
      <c r="L26" s="7">
        <v>23262.66</v>
      </c>
      <c r="M26" s="7">
        <v>17298121.9582249</v>
      </c>
      <c r="N26" s="7">
        <v>28550.92</v>
      </c>
      <c r="O26" s="7">
        <v>2763872.4066671701</v>
      </c>
      <c r="P26" s="7">
        <v>4259.05</v>
      </c>
      <c r="Q26" s="7">
        <v>10819959.3319968</v>
      </c>
      <c r="R26" s="7">
        <v>12003.95</v>
      </c>
      <c r="S26" s="7">
        <v>19614879.4059324</v>
      </c>
      <c r="T26" s="7">
        <v>38280.559999999998</v>
      </c>
      <c r="U26" s="7">
        <v>125183058.85971141</v>
      </c>
      <c r="V26" s="7">
        <v>15587589.214327199</v>
      </c>
      <c r="W26" s="7">
        <v>76275534.201118901</v>
      </c>
      <c r="X26" s="7">
        <v>33319935.444265299</v>
      </c>
      <c r="Y26" s="7">
        <v>19497.61</v>
      </c>
      <c r="Z26" s="7">
        <v>120347.01</v>
      </c>
      <c r="AA26" s="7">
        <v>66743.83</v>
      </c>
      <c r="AB26" s="7">
        <v>206588.45</v>
      </c>
    </row>
    <row r="27" spans="1:28" ht="16.5" x14ac:dyDescent="0.35">
      <c r="A27" s="11">
        <v>2012</v>
      </c>
      <c r="B27" s="7">
        <v>250696410.38999999</v>
      </c>
      <c r="C27" s="7">
        <v>404264.344169939</v>
      </c>
      <c r="D27" s="7">
        <v>210770239.43974128</v>
      </c>
      <c r="E27" s="15">
        <v>7.2</v>
      </c>
      <c r="F27" s="7">
        <v>255288.9631594246</v>
      </c>
      <c r="G27" s="7">
        <v>7902646.6342601096</v>
      </c>
      <c r="H27" s="7">
        <v>7488.53</v>
      </c>
      <c r="I27" s="7">
        <v>39926170.950258702</v>
      </c>
      <c r="J27" s="7">
        <v>67824.75</v>
      </c>
      <c r="K27" s="7">
        <v>18237279.390158001</v>
      </c>
      <c r="L27" s="7">
        <v>24231.1</v>
      </c>
      <c r="M27" s="7">
        <v>18057285.696340401</v>
      </c>
      <c r="N27" s="7">
        <v>30072.11</v>
      </c>
      <c r="O27" s="7">
        <v>3002457.7664144998</v>
      </c>
      <c r="P27" s="7">
        <v>4619.21</v>
      </c>
      <c r="Q27" s="7">
        <v>11849521.126064301</v>
      </c>
      <c r="R27" s="7">
        <v>12998.22</v>
      </c>
      <c r="S27" s="7">
        <v>22082634.039978001</v>
      </c>
      <c r="T27" s="7">
        <v>41768.910000000003</v>
      </c>
      <c r="U27" s="7">
        <v>129638414.79026851</v>
      </c>
      <c r="V27" s="7">
        <v>16980874.655304201</v>
      </c>
      <c r="W27" s="7">
        <v>77823405.832950607</v>
      </c>
      <c r="X27" s="7">
        <v>34834134.302013703</v>
      </c>
      <c r="Y27" s="7">
        <v>20336.63</v>
      </c>
      <c r="Z27" s="7">
        <v>124608.37</v>
      </c>
      <c r="AA27" s="7">
        <v>70316.509999999995</v>
      </c>
      <c r="AB27" s="7">
        <v>215261.51</v>
      </c>
    </row>
    <row r="28" spans="1:28" ht="16.5" x14ac:dyDescent="0.35">
      <c r="A28" s="11">
        <v>2013</v>
      </c>
      <c r="B28" s="7">
        <v>265677545.68000001</v>
      </c>
      <c r="C28" s="7">
        <v>427223.78480914503</v>
      </c>
      <c r="D28" s="7">
        <v>219545683.11927301</v>
      </c>
      <c r="E28" s="15">
        <v>7.2</v>
      </c>
      <c r="F28" s="7">
        <v>268464.2183262732</v>
      </c>
      <c r="G28" s="7">
        <v>8085768.9407906104</v>
      </c>
      <c r="H28" s="7">
        <v>7654.13</v>
      </c>
      <c r="I28" s="7">
        <v>46131862.560727</v>
      </c>
      <c r="J28" s="7">
        <v>75538.429999999993</v>
      </c>
      <c r="K28" s="7">
        <v>19106314.800428301</v>
      </c>
      <c r="L28" s="7">
        <v>25284.19</v>
      </c>
      <c r="M28" s="7">
        <v>18990101.0428751</v>
      </c>
      <c r="N28" s="7">
        <v>31202.68</v>
      </c>
      <c r="O28" s="7">
        <v>3352809.2214401402</v>
      </c>
      <c r="P28" s="7">
        <v>5571.14</v>
      </c>
      <c r="Q28" s="7">
        <v>12764014.2767324</v>
      </c>
      <c r="R28" s="7">
        <v>14181.27</v>
      </c>
      <c r="S28" s="7">
        <v>23438914.115045302</v>
      </c>
      <c r="T28" s="7">
        <v>43766.44</v>
      </c>
      <c r="U28" s="7">
        <v>133807760.72025409</v>
      </c>
      <c r="V28" s="7">
        <v>18308623.717585001</v>
      </c>
      <c r="W28" s="7">
        <v>79168096.236992702</v>
      </c>
      <c r="X28" s="7">
        <v>36331040.765676402</v>
      </c>
      <c r="Y28" s="7">
        <v>21850.5</v>
      </c>
      <c r="Z28" s="7">
        <v>128654.94</v>
      </c>
      <c r="AA28" s="7">
        <v>73520.06</v>
      </c>
      <c r="AB28" s="7">
        <v>224025.5</v>
      </c>
    </row>
    <row r="29" spans="1:28" ht="16.5" x14ac:dyDescent="0.35">
      <c r="A29" s="11">
        <v>2014</v>
      </c>
      <c r="B29" s="7">
        <v>278704487.26999998</v>
      </c>
      <c r="C29" s="7">
        <v>448283.71333937999</v>
      </c>
      <c r="D29" s="7">
        <v>227778591.50316548</v>
      </c>
      <c r="E29" s="15">
        <v>7.2</v>
      </c>
      <c r="F29" s="7">
        <v>279544.4129511764</v>
      </c>
      <c r="G29" s="7">
        <v>8179892.4136105804</v>
      </c>
      <c r="H29" s="7">
        <v>7850.2</v>
      </c>
      <c r="I29" s="7">
        <v>50925895.766834497</v>
      </c>
      <c r="J29" s="7">
        <v>82553.679999999993</v>
      </c>
      <c r="K29" s="7">
        <v>19584843.071285602</v>
      </c>
      <c r="L29" s="7">
        <v>26209.54</v>
      </c>
      <c r="M29" s="7">
        <v>20326032.4967083</v>
      </c>
      <c r="N29" s="7">
        <v>32754.36</v>
      </c>
      <c r="O29" s="7">
        <v>3565348.77151907</v>
      </c>
      <c r="P29" s="7">
        <v>6046.07</v>
      </c>
      <c r="Q29" s="7">
        <v>13378326.5792401</v>
      </c>
      <c r="R29" s="7">
        <v>15159.11</v>
      </c>
      <c r="S29" s="7">
        <v>24775395.046142802</v>
      </c>
      <c r="T29" s="7">
        <v>45632.03</v>
      </c>
      <c r="U29" s="7">
        <v>137968753.1234656</v>
      </c>
      <c r="V29" s="7">
        <v>19268209.527956098</v>
      </c>
      <c r="W29" s="7">
        <v>80831957.389531597</v>
      </c>
      <c r="X29" s="7">
        <v>37868586.205977902</v>
      </c>
      <c r="Y29" s="7">
        <v>23301.99</v>
      </c>
      <c r="Z29" s="7">
        <v>132338.57999999999</v>
      </c>
      <c r="AA29" s="7">
        <v>76438.149999999994</v>
      </c>
      <c r="AB29" s="7">
        <v>232078.71999999997</v>
      </c>
    </row>
    <row r="30" spans="1:28" ht="16.5" x14ac:dyDescent="0.35">
      <c r="A30" s="11">
        <v>2015</v>
      </c>
      <c r="B30" s="7">
        <v>290367190.14999998</v>
      </c>
      <c r="C30" s="7">
        <v>468350.09826492798</v>
      </c>
      <c r="D30" s="7">
        <v>236727787.12332937</v>
      </c>
      <c r="E30" s="15">
        <v>7.2</v>
      </c>
      <c r="F30" s="7">
        <v>290527.43650714209</v>
      </c>
      <c r="G30" s="7">
        <v>8308558.3221521005</v>
      </c>
      <c r="H30" s="7">
        <v>7973.68</v>
      </c>
      <c r="I30" s="7">
        <v>53700786.124637604</v>
      </c>
      <c r="J30" s="7">
        <v>87051.93</v>
      </c>
      <c r="K30" s="7">
        <v>20284761.305622451</v>
      </c>
      <c r="L30" s="7">
        <v>27146.21</v>
      </c>
      <c r="M30" s="7">
        <v>22232348.144689612</v>
      </c>
      <c r="N30" s="7">
        <v>35826.29</v>
      </c>
      <c r="O30" s="7">
        <v>3692599.4668312483</v>
      </c>
      <c r="P30" s="7">
        <v>6261.86</v>
      </c>
      <c r="Q30" s="7">
        <v>14288759.267285485</v>
      </c>
      <c r="R30" s="7">
        <v>16190.73</v>
      </c>
      <c r="S30" s="7">
        <v>25725651.788253758</v>
      </c>
      <c r="T30" s="7">
        <v>47382.239999999998</v>
      </c>
      <c r="U30" s="7">
        <v>143590647.6951623</v>
      </c>
      <c r="V30" s="7">
        <v>20053342.683827952</v>
      </c>
      <c r="W30" s="7">
        <v>83297645.617925465</v>
      </c>
      <c r="X30" s="7">
        <v>39578802.475678235</v>
      </c>
      <c r="Y30" s="7">
        <v>24251.49</v>
      </c>
      <c r="Z30" s="7">
        <v>136375.42000000001</v>
      </c>
      <c r="AA30" s="7">
        <v>79890.240000000005</v>
      </c>
      <c r="AB30" s="7">
        <v>240517.15000000002</v>
      </c>
    </row>
    <row r="31" spans="1:28" ht="16.5" x14ac:dyDescent="0.35">
      <c r="A31" s="11">
        <v>2016</v>
      </c>
      <c r="B31" s="7">
        <v>301595695.9923591</v>
      </c>
      <c r="C31" s="7">
        <v>486461.20720916003</v>
      </c>
      <c r="D31" s="7">
        <v>245217462.71798652</v>
      </c>
      <c r="E31" s="15">
        <v>7.2</v>
      </c>
      <c r="F31" s="7">
        <v>300946.50778417819</v>
      </c>
      <c r="G31" s="7">
        <v>8614739.0037672613</v>
      </c>
      <c r="H31" s="7">
        <v>8267.52</v>
      </c>
      <c r="I31" s="7">
        <v>55550624.61005763</v>
      </c>
      <c r="J31" s="7">
        <v>90050.62</v>
      </c>
      <c r="K31" s="7">
        <v>21197568.502947941</v>
      </c>
      <c r="L31" s="7">
        <v>28367.78</v>
      </c>
      <c r="M31" s="7">
        <v>23732706.114404682</v>
      </c>
      <c r="N31" s="7">
        <v>38244.04</v>
      </c>
      <c r="O31" s="7">
        <v>3782021.1056335038</v>
      </c>
      <c r="P31" s="7">
        <v>6413.5</v>
      </c>
      <c r="Q31" s="7">
        <v>14970061.423936343</v>
      </c>
      <c r="R31" s="7">
        <v>16962.72</v>
      </c>
      <c r="S31" s="7">
        <v>26686680.434172537</v>
      </c>
      <c r="T31" s="7">
        <v>49152.29</v>
      </c>
      <c r="U31" s="7">
        <v>148830348.17038396</v>
      </c>
      <c r="V31" s="7">
        <v>20785100.015359063</v>
      </c>
      <c r="W31" s="7">
        <v>85894178.698304147</v>
      </c>
      <c r="X31" s="7">
        <v>41238233.780384317</v>
      </c>
      <c r="Y31" s="7">
        <v>25136.44</v>
      </c>
      <c r="Z31" s="7">
        <v>140626.48000000001</v>
      </c>
      <c r="AA31" s="7">
        <v>83239.820000000007</v>
      </c>
      <c r="AB31" s="7">
        <v>249002.74000000002</v>
      </c>
    </row>
    <row r="32" spans="1:28" ht="16.5" x14ac:dyDescent="0.35">
      <c r="A32" s="11">
        <v>2017</v>
      </c>
      <c r="B32" s="7">
        <v>311447861.54799235</v>
      </c>
      <c r="C32" s="7">
        <v>502352.33700147399</v>
      </c>
      <c r="D32" s="7">
        <v>252397211.97965628</v>
      </c>
      <c r="E32" s="15">
        <v>7.2</v>
      </c>
      <c r="F32" s="7">
        <v>309757.95393126801</v>
      </c>
      <c r="G32" s="7">
        <v>8907665.4712858219</v>
      </c>
      <c r="H32" s="7">
        <v>8548.64</v>
      </c>
      <c r="I32" s="7">
        <v>57379735.853545316</v>
      </c>
      <c r="J32" s="7">
        <v>93015.71</v>
      </c>
      <c r="K32" s="7">
        <v>22055617.879256207</v>
      </c>
      <c r="L32" s="7">
        <v>29516.07</v>
      </c>
      <c r="M32" s="7">
        <v>24910633.727836199</v>
      </c>
      <c r="N32" s="7">
        <v>40142.21</v>
      </c>
      <c r="O32" s="7">
        <v>3934787.9860615721</v>
      </c>
      <c r="P32" s="7">
        <v>6672.56</v>
      </c>
      <c r="Q32" s="7">
        <v>15979954.92501629</v>
      </c>
      <c r="R32" s="7">
        <v>18107.04</v>
      </c>
      <c r="S32" s="7">
        <v>26945569.894489165</v>
      </c>
      <c r="T32" s="7">
        <v>49629.120000000003</v>
      </c>
      <c r="U32" s="7">
        <v>154886067.08675492</v>
      </c>
      <c r="V32" s="7">
        <v>21630819.486481816</v>
      </c>
      <c r="W32" s="7">
        <v>88016037.293240249</v>
      </c>
      <c r="X32" s="7">
        <v>42834237.13593214</v>
      </c>
      <c r="Y32" s="7">
        <v>26159.21</v>
      </c>
      <c r="Z32" s="7">
        <v>144100.4</v>
      </c>
      <c r="AA32" s="7">
        <v>86461.37</v>
      </c>
      <c r="AB32" s="7">
        <v>256720.97999999998</v>
      </c>
    </row>
    <row r="33" spans="1:28" ht="16.5" x14ac:dyDescent="0.35">
      <c r="A33" s="11">
        <v>2018</v>
      </c>
      <c r="B33" s="7">
        <v>322407266.84099609</v>
      </c>
      <c r="C33" s="7">
        <v>520029.39804701402</v>
      </c>
      <c r="D33" s="7">
        <v>345143748.53596175</v>
      </c>
      <c r="E33" s="15">
        <v>7.2</v>
      </c>
      <c r="F33" s="7">
        <v>423582.41804701404</v>
      </c>
      <c r="G33" s="7">
        <v>9235082.0713985246</v>
      </c>
      <c r="H33" s="7">
        <v>8862.86</v>
      </c>
      <c r="I33" s="7">
        <v>59496425.241200306</v>
      </c>
      <c r="J33" s="7">
        <v>96446.98</v>
      </c>
      <c r="K33" s="7">
        <v>23277835.160487302</v>
      </c>
      <c r="L33" s="7">
        <v>31151.71</v>
      </c>
      <c r="M33" s="7">
        <v>26467810.134406652</v>
      </c>
      <c r="N33" s="7">
        <v>42651.519999999997</v>
      </c>
      <c r="O33" s="7">
        <v>4145993.8298588269</v>
      </c>
      <c r="P33" s="7">
        <v>7030.72</v>
      </c>
      <c r="Q33" s="7">
        <v>17039278.773372773</v>
      </c>
      <c r="R33" s="7">
        <v>19307.37</v>
      </c>
      <c r="S33" s="7">
        <v>27417763.681871191</v>
      </c>
      <c r="T33" s="7">
        <v>50498.82</v>
      </c>
      <c r="U33" s="7">
        <v>160927398.21607035</v>
      </c>
      <c r="V33" s="7">
        <v>22474529.612087168</v>
      </c>
      <c r="W33" s="7">
        <v>90388878.327393517</v>
      </c>
      <c r="X33" s="7">
        <v>44049623.255056418</v>
      </c>
      <c r="Y33" s="7">
        <v>27179.55</v>
      </c>
      <c r="Z33" s="7">
        <v>147985.23000000001</v>
      </c>
      <c r="AA33" s="7">
        <v>88914.64</v>
      </c>
      <c r="AB33" s="7">
        <v>264079.42</v>
      </c>
    </row>
    <row r="34" spans="1:28" ht="16.5" x14ac:dyDescent="0.35">
      <c r="A34" s="11">
        <v>2019</v>
      </c>
      <c r="B34" s="7">
        <v>333581853.24943703</v>
      </c>
      <c r="C34" s="7">
        <v>538053.53720598598</v>
      </c>
      <c r="D34" s="7">
        <v>355901533.03255409</v>
      </c>
      <c r="E34" s="15">
        <v>7.2</v>
      </c>
      <c r="F34" s="7">
        <v>436785.057205986</v>
      </c>
      <c r="G34" s="7">
        <v>9442523.0259858724</v>
      </c>
      <c r="H34" s="7">
        <v>9061.94</v>
      </c>
      <c r="I34" s="7">
        <v>62470722.77027221</v>
      </c>
      <c r="J34" s="7">
        <v>101268.48</v>
      </c>
      <c r="K34" s="7">
        <v>24916213.375931323</v>
      </c>
      <c r="L34" s="7">
        <v>33344.28</v>
      </c>
      <c r="M34" s="7">
        <v>27498516.188646689</v>
      </c>
      <c r="N34" s="7">
        <v>44312.45</v>
      </c>
      <c r="O34" s="7">
        <v>4471718.8127710782</v>
      </c>
      <c r="P34" s="7">
        <v>7583.08</v>
      </c>
      <c r="Q34" s="7">
        <v>17625347.422174834</v>
      </c>
      <c r="R34" s="7">
        <v>19971.45</v>
      </c>
      <c r="S34" s="7">
        <v>27593534.656606223</v>
      </c>
      <c r="T34" s="7">
        <v>50822.559999999998</v>
      </c>
      <c r="U34" s="7">
        <v>168331898.15764669</v>
      </c>
      <c r="V34" s="7">
        <v>23508614.889326412</v>
      </c>
      <c r="W34" s="7">
        <v>92806240.327195063</v>
      </c>
      <c r="X34" s="7">
        <v>45239401.386271685</v>
      </c>
      <c r="Y34" s="7">
        <v>28430.12</v>
      </c>
      <c r="Z34" s="7">
        <v>151942.95000000001</v>
      </c>
      <c r="AA34" s="7">
        <v>91316.22</v>
      </c>
      <c r="AB34" s="7">
        <v>271689.29000000004</v>
      </c>
    </row>
    <row r="35" spans="1:28" ht="16.5" x14ac:dyDescent="0.35">
      <c r="A35" s="11">
        <v>2020</v>
      </c>
      <c r="B35" s="7">
        <v>342158250.61393398</v>
      </c>
      <c r="C35" s="7">
        <v>551886.90641807299</v>
      </c>
      <c r="D35" s="7">
        <v>365149365.07062358</v>
      </c>
      <c r="E35" s="15">
        <v>7.2</v>
      </c>
      <c r="F35" s="7">
        <v>448134.58641807298</v>
      </c>
      <c r="G35" s="7">
        <v>9574314.928418098</v>
      </c>
      <c r="H35" s="7">
        <v>9188.42</v>
      </c>
      <c r="I35" s="7">
        <v>64002959.454833031</v>
      </c>
      <c r="J35" s="7">
        <v>103752.32000000001</v>
      </c>
      <c r="K35" s="7">
        <v>26776544.587782908</v>
      </c>
      <c r="L35" s="7">
        <v>35833.879999999997</v>
      </c>
      <c r="M35" s="7">
        <v>29417658.803532772</v>
      </c>
      <c r="N35" s="7">
        <v>47405.05</v>
      </c>
      <c r="O35" s="7">
        <v>4485901.0233566379</v>
      </c>
      <c r="P35" s="7">
        <v>7607.13</v>
      </c>
      <c r="Q35" s="7">
        <v>18587487.377617687</v>
      </c>
      <c r="R35" s="7">
        <v>21061.66</v>
      </c>
      <c r="S35" s="7">
        <v>27597270.074862164</v>
      </c>
      <c r="T35" s="7">
        <v>50829.440000000002</v>
      </c>
      <c r="U35" s="7">
        <v>169140870.72776878</v>
      </c>
      <c r="V35" s="7">
        <v>23621593.028438337</v>
      </c>
      <c r="W35" s="7">
        <v>94386511.66694282</v>
      </c>
      <c r="X35" s="7">
        <v>46129086.992898002</v>
      </c>
      <c r="Y35" s="7">
        <v>28566.75</v>
      </c>
      <c r="Z35" s="7">
        <v>154530.18</v>
      </c>
      <c r="AA35" s="7">
        <v>93112.06</v>
      </c>
      <c r="AB35" s="7">
        <v>276208.99</v>
      </c>
    </row>
    <row r="36" spans="1:28" ht="16.5" x14ac:dyDescent="0.35">
      <c r="A36" s="11">
        <v>2021</v>
      </c>
      <c r="B36" s="7">
        <v>354574389.14340061</v>
      </c>
      <c r="C36" s="7">
        <v>571913.61707137595</v>
      </c>
      <c r="E36" s="15">
        <v>7.2</v>
      </c>
    </row>
  </sheetData>
  <mergeCells count="1">
    <mergeCell ref="A1:A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8B033C-6610-4BE7-8721-D8E94CA1B975}">
  <dimension ref="A1:I388"/>
  <sheetViews>
    <sheetView topLeftCell="A371" workbookViewId="0">
      <pane xSplit="1" topLeftCell="B1" activePane="topRight" state="frozen"/>
      <selection activeCell="A88" sqref="A88"/>
      <selection pane="topRight" activeCell="A388" sqref="A377:A388"/>
    </sheetView>
  </sheetViews>
  <sheetFormatPr baseColWidth="10" defaultRowHeight="15" x14ac:dyDescent="0.25"/>
  <cols>
    <col min="1" max="1" width="17" bestFit="1" customWidth="1"/>
    <col min="2" max="9" width="24.140625" customWidth="1"/>
  </cols>
  <sheetData>
    <row r="1" spans="1:9" ht="33" x14ac:dyDescent="0.25">
      <c r="A1" s="143" t="s">
        <v>559</v>
      </c>
      <c r="B1" s="16" t="s">
        <v>576</v>
      </c>
      <c r="C1" s="16" t="s">
        <v>577</v>
      </c>
      <c r="D1" s="3" t="s">
        <v>569</v>
      </c>
      <c r="E1" s="3" t="s">
        <v>570</v>
      </c>
      <c r="F1" s="3" t="s">
        <v>571</v>
      </c>
      <c r="G1" s="3" t="s">
        <v>572</v>
      </c>
      <c r="H1" s="3" t="s">
        <v>573</v>
      </c>
      <c r="I1" s="3" t="s">
        <v>574</v>
      </c>
    </row>
    <row r="2" spans="1:9" ht="16.5" x14ac:dyDescent="0.25">
      <c r="A2" s="143"/>
      <c r="B2" s="17" t="s">
        <v>575</v>
      </c>
      <c r="C2" s="17" t="s">
        <v>575</v>
      </c>
      <c r="D2" s="17" t="s">
        <v>191</v>
      </c>
      <c r="E2" s="17" t="s">
        <v>191</v>
      </c>
      <c r="F2" s="17" t="s">
        <v>575</v>
      </c>
      <c r="G2" s="17" t="s">
        <v>575</v>
      </c>
      <c r="H2" s="17" t="s">
        <v>575</v>
      </c>
      <c r="I2" s="17" t="s">
        <v>575</v>
      </c>
    </row>
    <row r="3" spans="1:9" ht="40.5" customHeight="1" x14ac:dyDescent="0.25">
      <c r="A3" s="143"/>
      <c r="B3" s="18" t="s">
        <v>568</v>
      </c>
      <c r="C3" s="18" t="s">
        <v>568</v>
      </c>
      <c r="D3" s="18" t="s">
        <v>568</v>
      </c>
      <c r="E3" s="18" t="s">
        <v>568</v>
      </c>
      <c r="F3" s="18" t="s">
        <v>568</v>
      </c>
      <c r="G3" s="18" t="s">
        <v>568</v>
      </c>
      <c r="H3" s="18" t="s">
        <v>568</v>
      </c>
      <c r="I3" s="18" t="s">
        <v>568</v>
      </c>
    </row>
    <row r="4" spans="1:9" ht="16.5" x14ac:dyDescent="0.25">
      <c r="A4" s="143"/>
      <c r="B4" s="17" t="s">
        <v>560</v>
      </c>
      <c r="C4" s="17" t="s">
        <v>561</v>
      </c>
      <c r="D4" s="17" t="s">
        <v>562</v>
      </c>
      <c r="E4" s="17" t="s">
        <v>563</v>
      </c>
      <c r="F4" s="17" t="s">
        <v>564</v>
      </c>
      <c r="G4" s="17" t="s">
        <v>565</v>
      </c>
      <c r="H4" s="17" t="s">
        <v>566</v>
      </c>
      <c r="I4" s="17" t="s">
        <v>567</v>
      </c>
    </row>
    <row r="5" spans="1:9" ht="16.5" x14ac:dyDescent="0.35">
      <c r="A5" s="14" t="s">
        <v>223</v>
      </c>
      <c r="B5" s="15">
        <v>4839.9799999999996</v>
      </c>
      <c r="C5" s="15"/>
      <c r="D5" s="15">
        <v>6.7723560270001677</v>
      </c>
      <c r="E5" s="15"/>
      <c r="F5" s="15">
        <v>2822.45</v>
      </c>
      <c r="G5" s="15"/>
      <c r="H5" s="15"/>
      <c r="I5" s="15"/>
    </row>
    <row r="6" spans="1:9" ht="16.5" x14ac:dyDescent="0.35">
      <c r="A6" s="14" t="s">
        <v>224</v>
      </c>
      <c r="B6" s="15">
        <v>4830.37</v>
      </c>
      <c r="C6" s="15"/>
      <c r="D6" s="15">
        <v>7.0754707215833212</v>
      </c>
      <c r="E6" s="15"/>
      <c r="F6" s="15">
        <v>2822.18</v>
      </c>
      <c r="G6" s="15"/>
      <c r="H6" s="15"/>
      <c r="I6" s="15"/>
    </row>
    <row r="7" spans="1:9" ht="16.5" x14ac:dyDescent="0.35">
      <c r="A7" s="14" t="s">
        <v>225</v>
      </c>
      <c r="B7" s="15">
        <v>4822.26</v>
      </c>
      <c r="C7" s="15"/>
      <c r="D7" s="15">
        <v>7.3747884800424695</v>
      </c>
      <c r="E7" s="15"/>
      <c r="F7" s="15">
        <v>2795.86</v>
      </c>
      <c r="G7" s="15"/>
      <c r="H7" s="15"/>
      <c r="I7" s="15"/>
    </row>
    <row r="8" spans="1:9" ht="16.5" x14ac:dyDescent="0.35">
      <c r="A8" s="14" t="s">
        <v>226</v>
      </c>
      <c r="B8" s="15">
        <v>4799.45</v>
      </c>
      <c r="C8" s="15"/>
      <c r="D8" s="15">
        <v>7.8242624645009915</v>
      </c>
      <c r="E8" s="15"/>
      <c r="F8" s="15">
        <v>2757.68</v>
      </c>
      <c r="G8" s="15"/>
      <c r="H8" s="15"/>
      <c r="I8" s="15"/>
    </row>
    <row r="9" spans="1:9" ht="16.5" x14ac:dyDescent="0.35">
      <c r="A9" s="14" t="s">
        <v>227</v>
      </c>
      <c r="B9" s="15">
        <v>4793.46</v>
      </c>
      <c r="C9" s="15"/>
      <c r="D9" s="15">
        <v>8.2343442941007119</v>
      </c>
      <c r="E9" s="15"/>
      <c r="F9" s="15">
        <v>2731.16</v>
      </c>
      <c r="G9" s="15"/>
      <c r="H9" s="15"/>
      <c r="I9" s="15"/>
    </row>
    <row r="10" spans="1:9" ht="16.5" x14ac:dyDescent="0.35">
      <c r="A10" s="14" t="s">
        <v>228</v>
      </c>
      <c r="B10" s="15">
        <v>4787.25</v>
      </c>
      <c r="C10" s="15"/>
      <c r="D10" s="15">
        <v>8.4652293706381361</v>
      </c>
      <c r="E10" s="15"/>
      <c r="F10" s="15">
        <v>2721.73</v>
      </c>
      <c r="G10" s="15"/>
      <c r="H10" s="15"/>
      <c r="I10" s="15"/>
    </row>
    <row r="11" spans="1:9" ht="16.5" x14ac:dyDescent="0.35">
      <c r="A11" s="14" t="s">
        <v>229</v>
      </c>
      <c r="B11" s="15">
        <v>4780.47</v>
      </c>
      <c r="C11" s="15"/>
      <c r="D11" s="15">
        <v>8.4975441591150602</v>
      </c>
      <c r="E11" s="15"/>
      <c r="F11" s="15">
        <v>2725.82</v>
      </c>
      <c r="G11" s="15"/>
      <c r="H11" s="15"/>
      <c r="I11" s="15"/>
    </row>
    <row r="12" spans="1:9" ht="16.5" x14ac:dyDescent="0.35">
      <c r="A12" s="14" t="s">
        <v>230</v>
      </c>
      <c r="B12" s="15">
        <v>4784.97</v>
      </c>
      <c r="C12" s="15"/>
      <c r="D12" s="15">
        <v>8.3106406545522944</v>
      </c>
      <c r="E12" s="15"/>
      <c r="F12" s="15">
        <v>2724.38</v>
      </c>
      <c r="G12" s="15"/>
      <c r="H12" s="15"/>
      <c r="I12" s="15"/>
    </row>
    <row r="13" spans="1:9" ht="16.5" x14ac:dyDescent="0.35">
      <c r="A13" s="14" t="s">
        <v>231</v>
      </c>
      <c r="B13" s="15">
        <v>4805.76</v>
      </c>
      <c r="C13" s="15"/>
      <c r="D13" s="15">
        <v>8.2480533695122915</v>
      </c>
      <c r="E13" s="15"/>
      <c r="F13" s="15">
        <v>2737.04</v>
      </c>
      <c r="G13" s="15"/>
      <c r="H13" s="15"/>
      <c r="I13" s="15"/>
    </row>
    <row r="14" spans="1:9" ht="16.5" x14ac:dyDescent="0.35">
      <c r="A14" s="14" t="s">
        <v>232</v>
      </c>
      <c r="B14" s="15">
        <v>4844.79</v>
      </c>
      <c r="C14" s="15"/>
      <c r="D14" s="15">
        <v>8.0216067156677582</v>
      </c>
      <c r="E14" s="15"/>
      <c r="F14" s="15">
        <v>2777.38</v>
      </c>
      <c r="G14" s="15"/>
      <c r="H14" s="15"/>
      <c r="I14" s="15"/>
    </row>
    <row r="15" spans="1:9" ht="16.5" x14ac:dyDescent="0.35">
      <c r="A15" s="14" t="s">
        <v>233</v>
      </c>
      <c r="B15" s="15">
        <v>4888.59</v>
      </c>
      <c r="C15" s="15"/>
      <c r="D15" s="15">
        <v>7.4265071380792333</v>
      </c>
      <c r="E15" s="15"/>
      <c r="F15" s="15">
        <v>2833.59</v>
      </c>
      <c r="G15" s="15"/>
      <c r="H15" s="15"/>
      <c r="I15" s="15"/>
    </row>
    <row r="16" spans="1:9" ht="16.5" x14ac:dyDescent="0.35">
      <c r="A16" s="14" t="s">
        <v>234</v>
      </c>
      <c r="B16" s="15">
        <v>4896.68</v>
      </c>
      <c r="C16" s="15"/>
      <c r="D16" s="15">
        <v>7.303345545739341</v>
      </c>
      <c r="E16" s="15"/>
      <c r="F16" s="15">
        <v>2857.13</v>
      </c>
      <c r="G16" s="15"/>
      <c r="H16" s="15"/>
      <c r="I16" s="15"/>
    </row>
    <row r="17" spans="1:9" ht="16.5" x14ac:dyDescent="0.35">
      <c r="A17" s="14" t="s">
        <v>235</v>
      </c>
      <c r="B17" s="15">
        <v>4914.47</v>
      </c>
      <c r="C17" s="15"/>
      <c r="D17" s="15">
        <v>7.370916379248948</v>
      </c>
      <c r="E17" s="15"/>
      <c r="F17" s="15">
        <v>2881.09</v>
      </c>
      <c r="G17" s="15"/>
      <c r="H17" s="15"/>
      <c r="I17" s="15"/>
    </row>
    <row r="18" spans="1:9" ht="16.5" x14ac:dyDescent="0.35">
      <c r="A18" s="14" t="s">
        <v>236</v>
      </c>
      <c r="B18" s="15">
        <v>4939.67</v>
      </c>
      <c r="C18" s="15"/>
      <c r="D18" s="15">
        <v>7.9086414854463678</v>
      </c>
      <c r="E18" s="15"/>
      <c r="F18" s="15">
        <v>2886.47</v>
      </c>
      <c r="G18" s="15"/>
      <c r="H18" s="15"/>
      <c r="I18" s="15"/>
    </row>
    <row r="19" spans="1:9" ht="16.5" x14ac:dyDescent="0.35">
      <c r="A19" s="14" t="s">
        <v>237</v>
      </c>
      <c r="B19" s="15">
        <v>4906.41</v>
      </c>
      <c r="C19" s="15"/>
      <c r="D19" s="15">
        <v>7.8538235773683365</v>
      </c>
      <c r="E19" s="15"/>
      <c r="F19" s="15">
        <v>2881.47</v>
      </c>
      <c r="G19" s="15"/>
      <c r="H19" s="15"/>
      <c r="I19" s="15"/>
    </row>
    <row r="20" spans="1:9" ht="16.5" x14ac:dyDescent="0.35">
      <c r="A20" s="14" t="s">
        <v>238</v>
      </c>
      <c r="B20" s="15">
        <v>4855.03</v>
      </c>
      <c r="C20" s="15"/>
      <c r="D20" s="15">
        <v>8.1155175467866236</v>
      </c>
      <c r="E20" s="15"/>
      <c r="F20" s="15">
        <v>2827.09</v>
      </c>
      <c r="G20" s="15"/>
      <c r="H20" s="15"/>
      <c r="I20" s="15"/>
    </row>
    <row r="21" spans="1:9" ht="16.5" x14ac:dyDescent="0.35">
      <c r="A21" s="14" t="s">
        <v>239</v>
      </c>
      <c r="B21" s="15">
        <v>4824.6099999999997</v>
      </c>
      <c r="C21" s="15"/>
      <c r="D21" s="15">
        <v>8.3511932644914157</v>
      </c>
      <c r="E21" s="15"/>
      <c r="F21" s="15">
        <v>2775.41</v>
      </c>
      <c r="G21" s="15"/>
      <c r="H21" s="15"/>
      <c r="I21" s="15"/>
    </row>
    <row r="22" spans="1:9" ht="16.5" x14ac:dyDescent="0.35">
      <c r="A22" s="14" t="s">
        <v>240</v>
      </c>
      <c r="B22" s="15">
        <v>4856.46</v>
      </c>
      <c r="C22" s="15"/>
      <c r="D22" s="15">
        <v>9.0530962882428767</v>
      </c>
      <c r="E22" s="15"/>
      <c r="F22" s="15">
        <v>2755.83</v>
      </c>
      <c r="G22" s="15"/>
      <c r="H22" s="15"/>
      <c r="I22" s="15"/>
    </row>
    <row r="23" spans="1:9" ht="16.5" x14ac:dyDescent="0.35">
      <c r="A23" s="14" t="s">
        <v>241</v>
      </c>
      <c r="B23" s="15">
        <v>4894.43</v>
      </c>
      <c r="C23" s="15"/>
      <c r="D23" s="15">
        <v>9.2080180940375076</v>
      </c>
      <c r="E23" s="15"/>
      <c r="F23" s="15">
        <v>2772.49</v>
      </c>
      <c r="G23" s="15"/>
      <c r="H23" s="15"/>
      <c r="I23" s="15"/>
    </row>
    <row r="24" spans="1:9" ht="16.5" x14ac:dyDescent="0.35">
      <c r="A24" s="14" t="s">
        <v>242</v>
      </c>
      <c r="B24" s="15">
        <v>4928.62</v>
      </c>
      <c r="C24" s="15"/>
      <c r="D24" s="15">
        <v>9.2904301812677783</v>
      </c>
      <c r="E24" s="15"/>
      <c r="F24" s="15">
        <v>2800.7</v>
      </c>
      <c r="G24" s="15"/>
      <c r="H24" s="15"/>
      <c r="I24" s="15"/>
    </row>
    <row r="25" spans="1:9" ht="16.5" x14ac:dyDescent="0.35">
      <c r="A25" s="14" t="s">
        <v>243</v>
      </c>
      <c r="B25" s="15">
        <v>4940.0200000000004</v>
      </c>
      <c r="C25" s="15"/>
      <c r="D25" s="15">
        <v>8.8382412181351864</v>
      </c>
      <c r="E25" s="15"/>
      <c r="F25" s="15">
        <v>2820.05</v>
      </c>
      <c r="G25" s="15"/>
      <c r="H25" s="15"/>
      <c r="I25" s="15"/>
    </row>
    <row r="26" spans="1:9" ht="16.5" x14ac:dyDescent="0.35">
      <c r="A26" s="14" t="s">
        <v>244</v>
      </c>
      <c r="B26" s="15">
        <v>4961.33</v>
      </c>
      <c r="C26" s="15"/>
      <c r="D26" s="15">
        <v>8.1162031802084549</v>
      </c>
      <c r="E26" s="15"/>
      <c r="F26" s="15">
        <v>2861.39</v>
      </c>
      <c r="G26" s="15"/>
      <c r="H26" s="15"/>
      <c r="I26" s="15"/>
    </row>
    <row r="27" spans="1:9" ht="16.5" x14ac:dyDescent="0.35">
      <c r="A27" s="14" t="s">
        <v>245</v>
      </c>
      <c r="B27" s="15">
        <v>4983.8900000000003</v>
      </c>
      <c r="C27" s="15"/>
      <c r="D27" s="15">
        <v>7.0872492917164953</v>
      </c>
      <c r="E27" s="15"/>
      <c r="F27" s="15">
        <v>2923.9</v>
      </c>
      <c r="G27" s="15"/>
      <c r="H27" s="15"/>
      <c r="I27" s="15"/>
    </row>
    <row r="28" spans="1:9" ht="16.5" x14ac:dyDescent="0.35">
      <c r="A28" s="14" t="s">
        <v>246</v>
      </c>
      <c r="B28" s="15">
        <v>5017.18</v>
      </c>
      <c r="C28" s="15"/>
      <c r="D28" s="15">
        <v>6.7512028669491633</v>
      </c>
      <c r="E28" s="15"/>
      <c r="F28" s="15">
        <v>2966.53</v>
      </c>
      <c r="G28" s="15"/>
      <c r="H28" s="15"/>
      <c r="I28" s="15"/>
    </row>
    <row r="29" spans="1:9" ht="16.5" x14ac:dyDescent="0.35">
      <c r="A29" s="14" t="s">
        <v>247</v>
      </c>
      <c r="B29" s="15">
        <v>5039.43</v>
      </c>
      <c r="C29" s="15"/>
      <c r="D29" s="15">
        <v>6.6394545404034595</v>
      </c>
      <c r="E29" s="15"/>
      <c r="F29" s="15">
        <v>2982.38</v>
      </c>
      <c r="G29" s="15"/>
      <c r="H29" s="15"/>
      <c r="I29" s="15"/>
    </row>
    <row r="30" spans="1:9" ht="16.5" x14ac:dyDescent="0.35">
      <c r="A30" s="14" t="s">
        <v>248</v>
      </c>
      <c r="B30" s="15">
        <v>5036.99</v>
      </c>
      <c r="C30" s="15"/>
      <c r="D30" s="15">
        <v>6.7591954718988934</v>
      </c>
      <c r="E30" s="15"/>
      <c r="F30" s="15">
        <v>2959.2</v>
      </c>
      <c r="G30" s="15"/>
      <c r="H30" s="15"/>
      <c r="I30" s="15"/>
    </row>
    <row r="31" spans="1:9" ht="16.5" x14ac:dyDescent="0.35">
      <c r="A31" s="14" t="s">
        <v>249</v>
      </c>
      <c r="B31" s="15">
        <v>5013.84</v>
      </c>
      <c r="C31" s="15"/>
      <c r="D31" s="15">
        <v>6.384964727422858</v>
      </c>
      <c r="E31" s="15"/>
      <c r="F31" s="15">
        <v>2970.41</v>
      </c>
      <c r="G31" s="15"/>
      <c r="H31" s="15"/>
      <c r="I31" s="15"/>
    </row>
    <row r="32" spans="1:9" ht="16.5" x14ac:dyDescent="0.35">
      <c r="A32" s="14" t="s">
        <v>250</v>
      </c>
      <c r="B32" s="15">
        <v>4984.87</v>
      </c>
      <c r="C32" s="15"/>
      <c r="D32" s="15">
        <v>6.3600710151759818</v>
      </c>
      <c r="E32" s="15"/>
      <c r="F32" s="15">
        <v>2952.24</v>
      </c>
      <c r="G32" s="15"/>
      <c r="H32" s="15"/>
      <c r="I32" s="15"/>
    </row>
    <row r="33" spans="1:9" ht="16.5" x14ac:dyDescent="0.35">
      <c r="A33" s="14" t="s">
        <v>251</v>
      </c>
      <c r="B33" s="15">
        <v>4973.41</v>
      </c>
      <c r="C33" s="15"/>
      <c r="D33" s="15">
        <v>6.6419350947038245</v>
      </c>
      <c r="E33" s="15"/>
      <c r="F33" s="15">
        <v>2940.43</v>
      </c>
      <c r="G33" s="15"/>
      <c r="H33" s="15"/>
      <c r="I33" s="15"/>
    </row>
    <row r="34" spans="1:9" ht="16.5" x14ac:dyDescent="0.35">
      <c r="A34" s="14" t="s">
        <v>252</v>
      </c>
      <c r="B34" s="15">
        <v>4974.95</v>
      </c>
      <c r="C34" s="15"/>
      <c r="D34" s="15">
        <v>6.8923444302845862</v>
      </c>
      <c r="E34" s="15"/>
      <c r="F34" s="15">
        <v>2918.96</v>
      </c>
      <c r="G34" s="15"/>
      <c r="H34" s="15"/>
      <c r="I34" s="15"/>
    </row>
    <row r="35" spans="1:9" ht="16.5" x14ac:dyDescent="0.35">
      <c r="A35" s="14" t="s">
        <v>253</v>
      </c>
      <c r="B35" s="15">
        <v>5013.34</v>
      </c>
      <c r="C35" s="15"/>
      <c r="D35" s="15">
        <v>7.0943149336466309</v>
      </c>
      <c r="E35" s="15"/>
      <c r="F35" s="15">
        <v>2926.8</v>
      </c>
      <c r="G35" s="15"/>
      <c r="H35" s="15"/>
      <c r="I35" s="15"/>
    </row>
    <row r="36" spans="1:9" ht="16.5" x14ac:dyDescent="0.35">
      <c r="A36" s="14" t="s">
        <v>254</v>
      </c>
      <c r="B36" s="15">
        <v>5034.6000000000004</v>
      </c>
      <c r="C36" s="15"/>
      <c r="D36" s="15">
        <v>7.0824039296149239</v>
      </c>
      <c r="E36" s="15"/>
      <c r="F36" s="15">
        <v>2933.3</v>
      </c>
      <c r="G36" s="15"/>
      <c r="H36" s="15"/>
      <c r="I36" s="15"/>
    </row>
    <row r="37" spans="1:9" ht="16.5" x14ac:dyDescent="0.35">
      <c r="A37" s="14" t="s">
        <v>255</v>
      </c>
      <c r="B37" s="15">
        <v>5074.2</v>
      </c>
      <c r="C37" s="15"/>
      <c r="D37" s="15">
        <v>6.8686824892248799</v>
      </c>
      <c r="E37" s="15"/>
      <c r="F37" s="15">
        <v>2969</v>
      </c>
      <c r="G37" s="15"/>
      <c r="H37" s="15"/>
      <c r="I37" s="15"/>
    </row>
    <row r="38" spans="1:9" ht="16.5" x14ac:dyDescent="0.35">
      <c r="A38" s="14" t="s">
        <v>256</v>
      </c>
      <c r="B38" s="15">
        <v>5122.0600000000004</v>
      </c>
      <c r="C38" s="15"/>
      <c r="D38" s="15">
        <v>6.5512703873051077</v>
      </c>
      <c r="E38" s="15"/>
      <c r="F38" s="15">
        <v>3018.88</v>
      </c>
      <c r="G38" s="15"/>
      <c r="H38" s="15"/>
      <c r="I38" s="15"/>
    </row>
    <row r="39" spans="1:9" ht="16.5" x14ac:dyDescent="0.35">
      <c r="A39" s="14" t="s">
        <v>257</v>
      </c>
      <c r="B39" s="15">
        <v>5199.8</v>
      </c>
      <c r="C39" s="15"/>
      <c r="D39" s="15">
        <v>6.1994811328919059</v>
      </c>
      <c r="E39" s="15"/>
      <c r="F39" s="15">
        <v>3085.98</v>
      </c>
      <c r="G39" s="15"/>
      <c r="H39" s="15"/>
      <c r="I39" s="15"/>
    </row>
    <row r="40" spans="1:9" ht="16.5" x14ac:dyDescent="0.35">
      <c r="A40" s="14" t="s">
        <v>258</v>
      </c>
      <c r="B40" s="15">
        <v>5246.84</v>
      </c>
      <c r="C40" s="15"/>
      <c r="D40" s="15">
        <v>6.2214827266801613</v>
      </c>
      <c r="E40" s="15"/>
      <c r="F40" s="15">
        <v>3140.96</v>
      </c>
      <c r="G40" s="15"/>
      <c r="H40" s="15"/>
      <c r="I40" s="15"/>
    </row>
    <row r="41" spans="1:9" ht="16.5" x14ac:dyDescent="0.35">
      <c r="A41" s="14" t="s">
        <v>259</v>
      </c>
      <c r="B41" s="15">
        <v>5275.9</v>
      </c>
      <c r="C41" s="15"/>
      <c r="D41" s="15">
        <v>6.1652157266356946</v>
      </c>
      <c r="E41" s="15"/>
      <c r="F41" s="15">
        <v>3176.03</v>
      </c>
      <c r="G41" s="15"/>
      <c r="H41" s="15"/>
      <c r="I41" s="15"/>
    </row>
    <row r="42" spans="1:9" ht="16.5" x14ac:dyDescent="0.35">
      <c r="A42" s="14" t="s">
        <v>260</v>
      </c>
      <c r="B42" s="15">
        <v>5286.67</v>
      </c>
      <c r="C42" s="15"/>
      <c r="D42" s="15">
        <v>6.3376378703418208</v>
      </c>
      <c r="E42" s="15"/>
      <c r="F42" s="15">
        <v>3171.47</v>
      </c>
      <c r="G42" s="15"/>
      <c r="H42" s="15"/>
      <c r="I42" s="15"/>
    </row>
    <row r="43" spans="1:9" ht="16.5" x14ac:dyDescent="0.35">
      <c r="A43" s="14" t="s">
        <v>261</v>
      </c>
      <c r="B43" s="15">
        <v>5283.36</v>
      </c>
      <c r="C43" s="15"/>
      <c r="D43" s="15">
        <v>6.2566482565952581</v>
      </c>
      <c r="E43" s="15"/>
      <c r="F43" s="15">
        <v>3160.32</v>
      </c>
      <c r="G43" s="15"/>
      <c r="H43" s="15"/>
      <c r="I43" s="15"/>
    </row>
    <row r="44" spans="1:9" ht="16.5" x14ac:dyDescent="0.35">
      <c r="A44" s="14" t="s">
        <v>262</v>
      </c>
      <c r="B44" s="15">
        <v>5258</v>
      </c>
      <c r="C44" s="15"/>
      <c r="D44" s="15">
        <v>6.3963727515129394</v>
      </c>
      <c r="E44" s="15"/>
      <c r="F44" s="15">
        <v>3124.08</v>
      </c>
      <c r="G44" s="15"/>
      <c r="H44" s="15"/>
      <c r="I44" s="15"/>
    </row>
    <row r="45" spans="1:9" ht="16.5" x14ac:dyDescent="0.35">
      <c r="A45" s="14" t="s">
        <v>263</v>
      </c>
      <c r="B45" s="15">
        <v>5234.6099999999997</v>
      </c>
      <c r="C45" s="15"/>
      <c r="D45" s="15">
        <v>6.4881748366637364</v>
      </c>
      <c r="E45" s="15"/>
      <c r="F45" s="15">
        <v>3111.8</v>
      </c>
      <c r="G45" s="15"/>
      <c r="H45" s="15"/>
      <c r="I45" s="15"/>
    </row>
    <row r="46" spans="1:9" ht="16.5" x14ac:dyDescent="0.35">
      <c r="A46" s="14" t="s">
        <v>264</v>
      </c>
      <c r="B46" s="15">
        <v>5285.11</v>
      </c>
      <c r="C46" s="15"/>
      <c r="D46" s="15">
        <v>6.7274034549961215</v>
      </c>
      <c r="E46" s="15"/>
      <c r="F46" s="15">
        <v>3129.23</v>
      </c>
      <c r="G46" s="15"/>
      <c r="H46" s="15"/>
      <c r="I46" s="15"/>
    </row>
    <row r="47" spans="1:9" ht="16.5" x14ac:dyDescent="0.35">
      <c r="A47" s="14" t="s">
        <v>265</v>
      </c>
      <c r="B47" s="15">
        <v>5345.78</v>
      </c>
      <c r="C47" s="15"/>
      <c r="D47" s="15">
        <v>6.9591601568345762</v>
      </c>
      <c r="E47" s="15"/>
      <c r="F47" s="15">
        <v>3146.99</v>
      </c>
      <c r="G47" s="15"/>
      <c r="H47" s="15"/>
      <c r="I47" s="15"/>
    </row>
    <row r="48" spans="1:9" ht="16.5" x14ac:dyDescent="0.35">
      <c r="A48" s="14" t="s">
        <v>266</v>
      </c>
      <c r="B48" s="15">
        <v>5388.72</v>
      </c>
      <c r="C48" s="15"/>
      <c r="D48" s="15">
        <v>6.9673576187206567</v>
      </c>
      <c r="E48" s="15"/>
      <c r="F48" s="15">
        <v>3157.47</v>
      </c>
      <c r="G48" s="15"/>
      <c r="H48" s="15"/>
      <c r="I48" s="15"/>
    </row>
    <row r="49" spans="1:9" ht="16.5" x14ac:dyDescent="0.35">
      <c r="A49" s="14" t="s">
        <v>267</v>
      </c>
      <c r="B49" s="15">
        <v>5397.09</v>
      </c>
      <c r="C49" s="15"/>
      <c r="D49" s="15">
        <v>6.7293795904452027</v>
      </c>
      <c r="E49" s="15"/>
      <c r="F49" s="15">
        <v>3186.68</v>
      </c>
      <c r="G49" s="15"/>
      <c r="H49" s="15"/>
      <c r="I49" s="15"/>
    </row>
    <row r="50" spans="1:9" ht="16.5" x14ac:dyDescent="0.35">
      <c r="A50" s="14" t="s">
        <v>268</v>
      </c>
      <c r="B50" s="15">
        <v>5407.01</v>
      </c>
      <c r="C50" s="15"/>
      <c r="D50" s="15">
        <v>6.3012761235435546</v>
      </c>
      <c r="E50" s="15"/>
      <c r="F50" s="15">
        <v>3228.23</v>
      </c>
      <c r="G50" s="15"/>
      <c r="H50" s="15"/>
      <c r="I50" s="15"/>
    </row>
    <row r="51" spans="1:9" ht="16.5" x14ac:dyDescent="0.35">
      <c r="A51" s="14" t="s">
        <v>269</v>
      </c>
      <c r="B51" s="15">
        <v>5458.99</v>
      </c>
      <c r="C51" s="15"/>
      <c r="D51" s="15">
        <v>6.4056157216759235</v>
      </c>
      <c r="E51" s="15"/>
      <c r="F51" s="15">
        <v>3281.44</v>
      </c>
      <c r="G51" s="15"/>
      <c r="H51" s="15"/>
      <c r="I51" s="15"/>
    </row>
    <row r="52" spans="1:9" ht="16.5" x14ac:dyDescent="0.35">
      <c r="A52" s="14" t="s">
        <v>270</v>
      </c>
      <c r="B52" s="15">
        <v>5496.45</v>
      </c>
      <c r="C52" s="15"/>
      <c r="D52" s="15">
        <v>6.8073152804360628</v>
      </c>
      <c r="E52" s="15"/>
      <c r="F52" s="15">
        <v>3293.12</v>
      </c>
      <c r="G52" s="15"/>
      <c r="H52" s="15"/>
      <c r="I52" s="15"/>
    </row>
    <row r="53" spans="1:9" ht="16.5" x14ac:dyDescent="0.35">
      <c r="A53" s="14" t="s">
        <v>271</v>
      </c>
      <c r="B53" s="15">
        <v>5526.04</v>
      </c>
      <c r="C53" s="15"/>
      <c r="D53" s="15">
        <v>7.0499201957285704</v>
      </c>
      <c r="E53" s="15"/>
      <c r="F53" s="15">
        <v>3305.05</v>
      </c>
      <c r="G53" s="15"/>
      <c r="H53" s="15"/>
      <c r="I53" s="15"/>
    </row>
    <row r="54" spans="1:9" ht="16.5" x14ac:dyDescent="0.35">
      <c r="A54" s="14" t="s">
        <v>272</v>
      </c>
      <c r="B54" s="15">
        <v>5504.38</v>
      </c>
      <c r="C54" s="15"/>
      <c r="D54" s="15">
        <v>7.0563805551215584</v>
      </c>
      <c r="E54" s="15"/>
      <c r="F54" s="15">
        <v>3307.8</v>
      </c>
      <c r="G54" s="15"/>
      <c r="H54" s="15"/>
      <c r="I54" s="15"/>
    </row>
    <row r="55" spans="1:9" ht="16.5" x14ac:dyDescent="0.35">
      <c r="A55" s="14" t="s">
        <v>273</v>
      </c>
      <c r="B55" s="15">
        <v>5484.55</v>
      </c>
      <c r="C55" s="15"/>
      <c r="D55" s="15">
        <v>7.1825662363046607</v>
      </c>
      <c r="E55" s="15"/>
      <c r="F55" s="15">
        <v>3274.58</v>
      </c>
      <c r="G55" s="15"/>
      <c r="H55" s="15"/>
      <c r="I55" s="15"/>
    </row>
    <row r="56" spans="1:9" ht="16.5" x14ac:dyDescent="0.35">
      <c r="A56" s="14" t="s">
        <v>274</v>
      </c>
      <c r="B56" s="15">
        <v>5446.59</v>
      </c>
      <c r="C56" s="15"/>
      <c r="D56" s="15">
        <v>7.5840252048074213</v>
      </c>
      <c r="E56" s="15"/>
      <c r="F56" s="15">
        <v>3220.24</v>
      </c>
      <c r="G56" s="15"/>
      <c r="H56" s="15"/>
      <c r="I56" s="15"/>
    </row>
    <row r="57" spans="1:9" ht="16.5" x14ac:dyDescent="0.35">
      <c r="A57" s="14" t="s">
        <v>275</v>
      </c>
      <c r="B57" s="15">
        <v>5400.15</v>
      </c>
      <c r="C57" s="15"/>
      <c r="D57" s="15">
        <v>7.9672156040687909</v>
      </c>
      <c r="E57" s="15"/>
      <c r="F57" s="15">
        <v>3160.62</v>
      </c>
      <c r="G57" s="15"/>
      <c r="H57" s="15"/>
      <c r="I57" s="15"/>
    </row>
    <row r="58" spans="1:9" ht="16.5" x14ac:dyDescent="0.35">
      <c r="A58" s="14" t="s">
        <v>276</v>
      </c>
      <c r="B58" s="15">
        <v>5388.27</v>
      </c>
      <c r="C58" s="15"/>
      <c r="D58" s="15">
        <v>8.2659337151510872</v>
      </c>
      <c r="E58" s="15"/>
      <c r="F58" s="15">
        <v>3134.98</v>
      </c>
      <c r="G58" s="15"/>
      <c r="H58" s="15"/>
      <c r="I58" s="15"/>
    </row>
    <row r="59" spans="1:9" ht="16.5" x14ac:dyDescent="0.35">
      <c r="A59" s="14" t="s">
        <v>277</v>
      </c>
      <c r="B59" s="15">
        <v>5395.67</v>
      </c>
      <c r="C59" s="15"/>
      <c r="D59" s="15">
        <v>8.3526544531242752</v>
      </c>
      <c r="E59" s="15"/>
      <c r="F59" s="15">
        <v>3128.14</v>
      </c>
      <c r="G59" s="15"/>
      <c r="H59" s="15"/>
      <c r="I59" s="15"/>
    </row>
    <row r="60" spans="1:9" ht="16.5" x14ac:dyDescent="0.35">
      <c r="A60" s="14" t="s">
        <v>278</v>
      </c>
      <c r="B60" s="15">
        <v>5394.52</v>
      </c>
      <c r="C60" s="15"/>
      <c r="D60" s="15">
        <v>8.4949328113211386</v>
      </c>
      <c r="E60" s="15"/>
      <c r="F60" s="15">
        <v>3119.41</v>
      </c>
      <c r="G60" s="15"/>
      <c r="H60" s="15"/>
      <c r="I60" s="15"/>
    </row>
    <row r="61" spans="1:9" ht="16.5" x14ac:dyDescent="0.35">
      <c r="A61" s="14" t="s">
        <v>279</v>
      </c>
      <c r="B61" s="15">
        <v>5437.98</v>
      </c>
      <c r="C61" s="15"/>
      <c r="D61" s="15">
        <v>8.5960227878734408</v>
      </c>
      <c r="E61" s="15"/>
      <c r="F61" s="15">
        <v>3138.11</v>
      </c>
      <c r="G61" s="15"/>
      <c r="H61" s="15"/>
      <c r="I61" s="15"/>
    </row>
    <row r="62" spans="1:9" ht="16.5" x14ac:dyDescent="0.35">
      <c r="A62" s="14" t="s">
        <v>280</v>
      </c>
      <c r="B62" s="15">
        <v>5477.02</v>
      </c>
      <c r="C62" s="15"/>
      <c r="D62" s="15">
        <v>8.3794047836406786</v>
      </c>
      <c r="E62" s="15"/>
      <c r="F62" s="15">
        <v>3183.08</v>
      </c>
      <c r="G62" s="15"/>
      <c r="H62" s="15"/>
      <c r="I62" s="15"/>
    </row>
    <row r="63" spans="1:9" ht="16.5" x14ac:dyDescent="0.35">
      <c r="A63" s="14" t="s">
        <v>281</v>
      </c>
      <c r="B63" s="15">
        <v>5553.83</v>
      </c>
      <c r="C63" s="15"/>
      <c r="D63" s="15">
        <v>7.7615186691658513</v>
      </c>
      <c r="E63" s="15"/>
      <c r="F63" s="15">
        <v>3242.92</v>
      </c>
      <c r="G63" s="15"/>
      <c r="H63" s="15"/>
      <c r="I63" s="15"/>
    </row>
    <row r="64" spans="1:9" ht="16.5" x14ac:dyDescent="0.35">
      <c r="A64" s="14" t="s">
        <v>282</v>
      </c>
      <c r="B64" s="15">
        <v>5571.16</v>
      </c>
      <c r="C64" s="15"/>
      <c r="D64" s="15">
        <v>7.5142609950566683</v>
      </c>
      <c r="E64" s="15"/>
      <c r="F64" s="15">
        <v>3277.2</v>
      </c>
      <c r="G64" s="15"/>
      <c r="H64" s="15"/>
      <c r="I64" s="15"/>
    </row>
    <row r="65" spans="1:9" ht="16.5" x14ac:dyDescent="0.35">
      <c r="A65" s="14" t="s">
        <v>283</v>
      </c>
      <c r="B65" s="15">
        <v>5582.06</v>
      </c>
      <c r="C65" s="15"/>
      <c r="D65" s="15">
        <v>7.2530831022350251</v>
      </c>
      <c r="E65" s="15"/>
      <c r="F65" s="15">
        <v>3308.14</v>
      </c>
      <c r="G65" s="15"/>
      <c r="H65" s="15"/>
      <c r="I65" s="15"/>
    </row>
    <row r="66" spans="1:9" ht="16.5" x14ac:dyDescent="0.35">
      <c r="A66" s="14" t="s">
        <v>284</v>
      </c>
      <c r="B66" s="15">
        <v>5548.8</v>
      </c>
      <c r="C66" s="15"/>
      <c r="D66" s="15">
        <v>7.3479082827066806</v>
      </c>
      <c r="E66" s="15"/>
      <c r="F66" s="15">
        <v>3303.89</v>
      </c>
      <c r="G66" s="15"/>
      <c r="H66" s="15"/>
      <c r="I66" s="15"/>
    </row>
    <row r="67" spans="1:9" ht="16.5" x14ac:dyDescent="0.35">
      <c r="A67" s="14" t="s">
        <v>285</v>
      </c>
      <c r="B67" s="15">
        <v>5518.19</v>
      </c>
      <c r="C67" s="15"/>
      <c r="D67" s="15">
        <v>7.092374659761008</v>
      </c>
      <c r="E67" s="15"/>
      <c r="F67" s="15">
        <v>3309.92</v>
      </c>
      <c r="G67" s="15"/>
      <c r="H67" s="15"/>
      <c r="I67" s="15"/>
    </row>
    <row r="68" spans="1:9" ht="16.5" x14ac:dyDescent="0.35">
      <c r="A68" s="14" t="s">
        <v>286</v>
      </c>
      <c r="B68" s="15">
        <v>5469.23</v>
      </c>
      <c r="C68" s="15"/>
      <c r="D68" s="15">
        <v>7.4804222181997035</v>
      </c>
      <c r="E68" s="15"/>
      <c r="F68" s="15">
        <v>3254.87</v>
      </c>
      <c r="G68" s="15"/>
      <c r="H68" s="15"/>
      <c r="I68" s="15"/>
    </row>
    <row r="69" spans="1:9" ht="16.5" x14ac:dyDescent="0.35">
      <c r="A69" s="14" t="s">
        <v>287</v>
      </c>
      <c r="B69" s="15">
        <v>5438.42</v>
      </c>
      <c r="C69" s="15"/>
      <c r="D69" s="15">
        <v>7.7296489231227516</v>
      </c>
      <c r="E69" s="15"/>
      <c r="F69" s="15">
        <v>3226.69</v>
      </c>
      <c r="G69" s="15"/>
      <c r="H69" s="15"/>
      <c r="I69" s="15"/>
    </row>
    <row r="70" spans="1:9" ht="16.5" x14ac:dyDescent="0.35">
      <c r="A70" s="14" t="s">
        <v>288</v>
      </c>
      <c r="B70" s="15">
        <v>5431.59</v>
      </c>
      <c r="C70" s="15"/>
      <c r="D70" s="15">
        <v>7.9464907080444362</v>
      </c>
      <c r="E70" s="15"/>
      <c r="F70" s="15">
        <v>3197.65</v>
      </c>
      <c r="G70" s="15"/>
      <c r="H70" s="15"/>
      <c r="I70" s="15"/>
    </row>
    <row r="71" spans="1:9" ht="16.5" x14ac:dyDescent="0.35">
      <c r="A71" s="14" t="s">
        <v>289</v>
      </c>
      <c r="B71" s="15">
        <v>5431.75</v>
      </c>
      <c r="C71" s="15"/>
      <c r="D71" s="15">
        <v>7.8575334193709931</v>
      </c>
      <c r="E71" s="15"/>
      <c r="F71" s="15">
        <v>3210.24</v>
      </c>
      <c r="G71" s="15"/>
      <c r="H71" s="15"/>
      <c r="I71" s="15"/>
    </row>
    <row r="72" spans="1:9" ht="16.5" x14ac:dyDescent="0.35">
      <c r="A72" s="14" t="s">
        <v>290</v>
      </c>
      <c r="B72" s="15">
        <v>5462.92</v>
      </c>
      <c r="C72" s="15"/>
      <c r="D72" s="15">
        <v>7.5996265719672706</v>
      </c>
      <c r="E72" s="15"/>
      <c r="F72" s="15">
        <v>3227.57</v>
      </c>
      <c r="G72" s="15"/>
      <c r="H72" s="15"/>
      <c r="I72" s="15"/>
    </row>
    <row r="73" spans="1:9" ht="16.5" x14ac:dyDescent="0.35">
      <c r="A73" s="14" t="s">
        <v>291</v>
      </c>
      <c r="B73" s="15">
        <v>5460.2</v>
      </c>
      <c r="C73" s="15"/>
      <c r="D73" s="15">
        <v>7.257975898318743</v>
      </c>
      <c r="E73" s="15"/>
      <c r="F73" s="15">
        <v>3243.22</v>
      </c>
      <c r="G73" s="15"/>
      <c r="H73" s="15"/>
      <c r="I73" s="15"/>
    </row>
    <row r="74" spans="1:9" ht="16.5" x14ac:dyDescent="0.35">
      <c r="A74" s="14" t="s">
        <v>292</v>
      </c>
      <c r="B74" s="15">
        <v>5516.5</v>
      </c>
      <c r="C74" s="15"/>
      <c r="D74" s="15">
        <v>6.8142967720416419</v>
      </c>
      <c r="E74" s="15"/>
      <c r="F74" s="15">
        <v>3292.06</v>
      </c>
      <c r="G74" s="15"/>
      <c r="H74" s="15"/>
      <c r="I74" s="15"/>
    </row>
    <row r="75" spans="1:9" ht="16.5" x14ac:dyDescent="0.35">
      <c r="A75" s="14" t="s">
        <v>293</v>
      </c>
      <c r="B75" s="15">
        <v>5538.24</v>
      </c>
      <c r="C75" s="15"/>
      <c r="D75" s="15">
        <v>6.5692587148939552</v>
      </c>
      <c r="E75" s="15"/>
      <c r="F75" s="15">
        <v>3319.12</v>
      </c>
      <c r="G75" s="15"/>
      <c r="H75" s="15"/>
      <c r="I75" s="15"/>
    </row>
    <row r="76" spans="1:9" ht="16.5" x14ac:dyDescent="0.35">
      <c r="A76" s="14" t="s">
        <v>294</v>
      </c>
      <c r="B76" s="15">
        <v>5596.63</v>
      </c>
      <c r="C76" s="15"/>
      <c r="D76" s="15">
        <v>6.9679556589512952</v>
      </c>
      <c r="E76" s="15"/>
      <c r="F76" s="15">
        <v>3374.52</v>
      </c>
      <c r="G76" s="15"/>
      <c r="H76" s="15"/>
      <c r="I76" s="15"/>
    </row>
    <row r="77" spans="1:9" ht="16.5" x14ac:dyDescent="0.35">
      <c r="A77" s="14" t="s">
        <v>295</v>
      </c>
      <c r="B77" s="15">
        <v>5584.6</v>
      </c>
      <c r="C77" s="15"/>
      <c r="D77" s="15">
        <v>6.956118454745031</v>
      </c>
      <c r="E77" s="15"/>
      <c r="F77" s="15">
        <v>3394.8</v>
      </c>
      <c r="G77" s="15"/>
      <c r="H77" s="15"/>
      <c r="I77" s="15"/>
    </row>
    <row r="78" spans="1:9" ht="16.5" x14ac:dyDescent="0.35">
      <c r="A78" s="14" t="s">
        <v>296</v>
      </c>
      <c r="B78" s="15">
        <v>5564.2</v>
      </c>
      <c r="C78" s="15"/>
      <c r="D78" s="15">
        <v>6.5750810090956637</v>
      </c>
      <c r="E78" s="15"/>
      <c r="F78" s="15">
        <v>3481.84</v>
      </c>
      <c r="G78" s="15"/>
      <c r="H78" s="15"/>
      <c r="I78" s="15"/>
    </row>
    <row r="79" spans="1:9" ht="16.5" x14ac:dyDescent="0.35">
      <c r="A79" s="14" t="s">
        <v>297</v>
      </c>
      <c r="B79" s="15">
        <v>5497.68</v>
      </c>
      <c r="C79" s="15"/>
      <c r="D79" s="15">
        <v>6.0843846859038715</v>
      </c>
      <c r="E79" s="15"/>
      <c r="F79" s="15">
        <v>3445.9</v>
      </c>
      <c r="G79" s="15"/>
      <c r="H79" s="15"/>
      <c r="I79" s="15"/>
    </row>
    <row r="80" spans="1:9" ht="16.5" x14ac:dyDescent="0.35">
      <c r="A80" s="14" t="s">
        <v>298</v>
      </c>
      <c r="B80" s="15">
        <v>5503.15</v>
      </c>
      <c r="C80" s="15"/>
      <c r="D80" s="15">
        <v>6.2605962039922591</v>
      </c>
      <c r="E80" s="15"/>
      <c r="F80" s="15">
        <v>3408.66</v>
      </c>
      <c r="G80" s="15"/>
      <c r="H80" s="15"/>
      <c r="I80" s="15"/>
    </row>
    <row r="81" spans="1:9" ht="16.5" x14ac:dyDescent="0.35">
      <c r="A81" s="14" t="s">
        <v>299</v>
      </c>
      <c r="B81" s="15">
        <v>5503.62</v>
      </c>
      <c r="C81" s="15"/>
      <c r="D81" s="15">
        <v>6.5796574260987741</v>
      </c>
      <c r="E81" s="15"/>
      <c r="F81" s="15">
        <v>3370.4</v>
      </c>
      <c r="G81" s="15"/>
      <c r="H81" s="15"/>
      <c r="I81" s="15"/>
    </row>
    <row r="82" spans="1:9" ht="16.5" x14ac:dyDescent="0.35">
      <c r="A82" s="14" t="s">
        <v>300</v>
      </c>
      <c r="B82" s="15">
        <v>5479.31</v>
      </c>
      <c r="C82" s="15"/>
      <c r="D82" s="15">
        <v>7.0505227848031966</v>
      </c>
      <c r="E82" s="15"/>
      <c r="F82" s="15">
        <v>3348.18</v>
      </c>
      <c r="G82" s="15"/>
      <c r="H82" s="15"/>
      <c r="I82" s="15"/>
    </row>
    <row r="83" spans="1:9" ht="16.5" x14ac:dyDescent="0.35">
      <c r="A83" s="14" t="s">
        <v>301</v>
      </c>
      <c r="B83" s="15">
        <v>5450.59</v>
      </c>
      <c r="C83" s="15"/>
      <c r="D83" s="15">
        <v>7.033183563614215</v>
      </c>
      <c r="E83" s="15"/>
      <c r="F83" s="15">
        <v>3351.96</v>
      </c>
      <c r="G83" s="15"/>
      <c r="H83" s="15"/>
      <c r="I83" s="15"/>
    </row>
    <row r="84" spans="1:9" ht="16.5" x14ac:dyDescent="0.35">
      <c r="A84" s="14" t="s">
        <v>302</v>
      </c>
      <c r="B84" s="15">
        <v>5459.59</v>
      </c>
      <c r="C84" s="15"/>
      <c r="D84" s="15">
        <v>6.773402398348594</v>
      </c>
      <c r="E84" s="15"/>
      <c r="F84" s="15">
        <v>3368.79</v>
      </c>
      <c r="G84" s="15"/>
      <c r="H84" s="15"/>
      <c r="I84" s="15"/>
    </row>
    <row r="85" spans="1:9" ht="16.5" x14ac:dyDescent="0.35">
      <c r="A85" s="14" t="s">
        <v>303</v>
      </c>
      <c r="B85" s="15">
        <v>5479.92</v>
      </c>
      <c r="C85" s="15"/>
      <c r="D85" s="15">
        <v>6.2374998175155838</v>
      </c>
      <c r="E85" s="15"/>
      <c r="F85" s="15">
        <v>3380.43</v>
      </c>
      <c r="G85" s="15"/>
      <c r="H85" s="15"/>
      <c r="I85" s="15"/>
    </row>
    <row r="86" spans="1:9" ht="16.5" x14ac:dyDescent="0.35">
      <c r="A86" s="14" t="s">
        <v>304</v>
      </c>
      <c r="B86" s="15">
        <v>5542.93</v>
      </c>
      <c r="C86" s="15"/>
      <c r="D86" s="15">
        <v>5.8768557423600871</v>
      </c>
      <c r="E86" s="15"/>
      <c r="F86" s="15">
        <v>3406.07</v>
      </c>
      <c r="G86" s="15"/>
      <c r="H86" s="15"/>
      <c r="I86" s="15"/>
    </row>
    <row r="87" spans="1:9" ht="16.5" x14ac:dyDescent="0.35">
      <c r="A87" s="14" t="s">
        <v>305</v>
      </c>
      <c r="B87" s="15">
        <v>5600.67</v>
      </c>
      <c r="C87" s="15"/>
      <c r="D87" s="15">
        <v>5.3918645302517918</v>
      </c>
      <c r="E87" s="15"/>
      <c r="F87" s="15">
        <v>3447.76</v>
      </c>
      <c r="G87" s="15"/>
      <c r="H87" s="15"/>
      <c r="I87" s="15"/>
    </row>
    <row r="88" spans="1:9" ht="16.5" x14ac:dyDescent="0.35">
      <c r="A88" s="14" t="s">
        <v>306</v>
      </c>
      <c r="B88" s="15">
        <v>5607.54</v>
      </c>
      <c r="C88" s="15"/>
      <c r="D88" s="15">
        <v>5.4373218915959578</v>
      </c>
      <c r="E88" s="15"/>
      <c r="F88" s="15">
        <v>3479.76</v>
      </c>
      <c r="G88" s="15"/>
      <c r="H88" s="15"/>
      <c r="I88" s="15"/>
    </row>
    <row r="89" spans="1:9" ht="16.5" x14ac:dyDescent="0.35">
      <c r="A89" s="14" t="s">
        <v>307</v>
      </c>
      <c r="B89" s="15">
        <v>5596.61</v>
      </c>
      <c r="C89" s="15"/>
      <c r="D89" s="15">
        <v>5.4402575845020467</v>
      </c>
      <c r="E89" s="15"/>
      <c r="F89" s="15">
        <v>3505.15</v>
      </c>
      <c r="G89" s="15"/>
      <c r="H89" s="15"/>
      <c r="I89" s="15"/>
    </row>
    <row r="90" spans="1:9" ht="16.5" x14ac:dyDescent="0.35">
      <c r="A90" s="14" t="s">
        <v>308</v>
      </c>
      <c r="B90" s="15">
        <v>5577.27</v>
      </c>
      <c r="C90" s="15"/>
      <c r="D90" s="15">
        <v>5.8358196109931733</v>
      </c>
      <c r="E90" s="15"/>
      <c r="F90" s="15">
        <v>3514.24</v>
      </c>
      <c r="G90" s="15"/>
      <c r="H90" s="15"/>
      <c r="I90" s="15"/>
    </row>
    <row r="91" spans="1:9" ht="16.5" x14ac:dyDescent="0.35">
      <c r="A91" s="14" t="s">
        <v>309</v>
      </c>
      <c r="B91" s="15">
        <v>5590.47</v>
      </c>
      <c r="C91" s="15"/>
      <c r="D91" s="15">
        <v>5.95549211425873</v>
      </c>
      <c r="E91" s="15"/>
      <c r="F91" s="15">
        <v>3496.71</v>
      </c>
      <c r="G91" s="15"/>
      <c r="H91" s="15"/>
      <c r="I91" s="15"/>
    </row>
    <row r="92" spans="1:9" ht="16.5" x14ac:dyDescent="0.35">
      <c r="A92" s="14" t="s">
        <v>310</v>
      </c>
      <c r="B92" s="15">
        <v>5579.41</v>
      </c>
      <c r="C92" s="15"/>
      <c r="D92" s="15">
        <v>6.3374084356589684</v>
      </c>
      <c r="E92" s="15"/>
      <c r="F92" s="15">
        <v>3453.28</v>
      </c>
      <c r="G92" s="15"/>
      <c r="H92" s="15"/>
      <c r="I92" s="15"/>
    </row>
    <row r="93" spans="1:9" ht="16.5" x14ac:dyDescent="0.35">
      <c r="A93" s="14" t="s">
        <v>311</v>
      </c>
      <c r="B93" s="15">
        <v>5562.15</v>
      </c>
      <c r="C93" s="15"/>
      <c r="D93" s="15">
        <v>6.6017637064804084</v>
      </c>
      <c r="E93" s="15"/>
      <c r="F93" s="15">
        <v>3426.8</v>
      </c>
      <c r="G93" s="15"/>
      <c r="H93" s="15"/>
      <c r="I93" s="15"/>
    </row>
    <row r="94" spans="1:9" ht="16.5" x14ac:dyDescent="0.35">
      <c r="A94" s="14" t="s">
        <v>312</v>
      </c>
      <c r="B94" s="15">
        <v>5591.37</v>
      </c>
      <c r="C94" s="15"/>
      <c r="D94" s="15">
        <v>6.6960333513968839</v>
      </c>
      <c r="E94" s="15"/>
      <c r="F94" s="15">
        <v>3432.4</v>
      </c>
      <c r="G94" s="15"/>
      <c r="H94" s="15"/>
      <c r="I94" s="15"/>
    </row>
    <row r="95" spans="1:9" ht="16.5" x14ac:dyDescent="0.35">
      <c r="A95" s="14" t="s">
        <v>313</v>
      </c>
      <c r="B95" s="15">
        <v>5643.18</v>
      </c>
      <c r="C95" s="15"/>
      <c r="D95" s="15">
        <v>6.6767319135664636</v>
      </c>
      <c r="E95" s="15"/>
      <c r="F95" s="15">
        <v>3448.16</v>
      </c>
      <c r="G95" s="15"/>
      <c r="H95" s="15"/>
      <c r="I95" s="15"/>
    </row>
    <row r="96" spans="1:9" ht="16.5" x14ac:dyDescent="0.35">
      <c r="A96" s="14" t="s">
        <v>314</v>
      </c>
      <c r="B96" s="15">
        <v>5678.36</v>
      </c>
      <c r="C96" s="15"/>
      <c r="D96" s="15">
        <v>6.6966400569177411</v>
      </c>
      <c r="E96" s="15"/>
      <c r="F96" s="15">
        <v>3448.77</v>
      </c>
      <c r="G96" s="15"/>
      <c r="H96" s="15"/>
      <c r="I96" s="15"/>
    </row>
    <row r="97" spans="1:9" ht="16.5" x14ac:dyDescent="0.35">
      <c r="A97" s="14" t="s">
        <v>315</v>
      </c>
      <c r="B97" s="15">
        <v>5655.36</v>
      </c>
      <c r="C97" s="15"/>
      <c r="D97" s="15">
        <v>6.4471466942039148</v>
      </c>
      <c r="E97" s="15"/>
      <c r="F97" s="15">
        <v>3436.41</v>
      </c>
      <c r="G97" s="15"/>
      <c r="H97" s="15"/>
      <c r="I97" s="15"/>
    </row>
    <row r="98" spans="1:9" ht="16.5" x14ac:dyDescent="0.35">
      <c r="A98" s="14" t="s">
        <v>316</v>
      </c>
      <c r="B98" s="15">
        <v>5654.76</v>
      </c>
      <c r="C98" s="15"/>
      <c r="D98" s="15">
        <v>5.964886219751147</v>
      </c>
      <c r="E98" s="15"/>
      <c r="F98" s="15">
        <v>3467.03</v>
      </c>
      <c r="G98" s="15"/>
      <c r="H98" s="15"/>
      <c r="I98" s="15"/>
    </row>
    <row r="99" spans="1:9" ht="16.5" x14ac:dyDescent="0.35">
      <c r="A99" s="14" t="s">
        <v>317</v>
      </c>
      <c r="B99" s="15">
        <v>5683.82</v>
      </c>
      <c r="C99" s="15"/>
      <c r="D99" s="15">
        <v>5.3419965058771988</v>
      </c>
      <c r="E99" s="15"/>
      <c r="F99" s="15">
        <v>3516.26</v>
      </c>
      <c r="G99" s="15"/>
      <c r="H99" s="15"/>
      <c r="I99" s="15"/>
    </row>
    <row r="100" spans="1:9" ht="16.5" x14ac:dyDescent="0.35">
      <c r="A100" s="14" t="s">
        <v>318</v>
      </c>
      <c r="B100" s="15">
        <v>5697.36</v>
      </c>
      <c r="C100" s="15"/>
      <c r="D100" s="15">
        <v>5.2480447084263577</v>
      </c>
      <c r="E100" s="15"/>
      <c r="F100" s="15">
        <v>3570.93</v>
      </c>
      <c r="G100" s="15"/>
      <c r="H100" s="15"/>
      <c r="I100" s="15"/>
    </row>
    <row r="101" spans="1:9" ht="16.5" x14ac:dyDescent="0.35">
      <c r="A101" s="14" t="s">
        <v>319</v>
      </c>
      <c r="B101" s="15">
        <v>5667.65</v>
      </c>
      <c r="C101" s="15"/>
      <c r="D101" s="15">
        <v>5.1218229777773852</v>
      </c>
      <c r="E101" s="15"/>
      <c r="F101" s="15">
        <v>3585.7750000000001</v>
      </c>
      <c r="G101" s="15"/>
      <c r="H101" s="15"/>
      <c r="I101" s="15"/>
    </row>
    <row r="102" spans="1:9" ht="16.5" x14ac:dyDescent="0.35">
      <c r="A102" s="14" t="s">
        <v>320</v>
      </c>
      <c r="B102" s="15">
        <v>5686.4685161491361</v>
      </c>
      <c r="C102" s="15"/>
      <c r="D102" s="15">
        <v>5.2987579104079225</v>
      </c>
      <c r="E102" s="15"/>
      <c r="F102" s="15">
        <v>3593.5788521411273</v>
      </c>
      <c r="G102" s="15"/>
      <c r="H102" s="15"/>
      <c r="I102" s="15"/>
    </row>
    <row r="103" spans="1:9" ht="16.5" x14ac:dyDescent="0.35">
      <c r="A103" s="14" t="s">
        <v>321</v>
      </c>
      <c r="B103" s="15">
        <v>5690.8565864824877</v>
      </c>
      <c r="C103" s="15"/>
      <c r="D103" s="15">
        <v>5.3037648863869595</v>
      </c>
      <c r="E103" s="15"/>
      <c r="F103" s="15">
        <v>3582.318549613869</v>
      </c>
      <c r="G103" s="15"/>
      <c r="H103" s="15"/>
      <c r="I103" s="15"/>
    </row>
    <row r="104" spans="1:9" ht="16.5" x14ac:dyDescent="0.35">
      <c r="A104" s="14" t="s">
        <v>322</v>
      </c>
      <c r="B104" s="15">
        <v>5703.9398852159366</v>
      </c>
      <c r="C104" s="15"/>
      <c r="D104" s="15">
        <v>5.6663216473239011</v>
      </c>
      <c r="E104" s="15"/>
      <c r="F104" s="15">
        <v>3552.3640798950446</v>
      </c>
      <c r="G104" s="15"/>
      <c r="H104" s="15"/>
      <c r="I104" s="15"/>
    </row>
    <row r="105" spans="1:9" ht="16.5" x14ac:dyDescent="0.35">
      <c r="A105" s="14" t="s">
        <v>323</v>
      </c>
      <c r="B105" s="15">
        <v>5701.9009238394056</v>
      </c>
      <c r="C105" s="15"/>
      <c r="D105" s="15">
        <v>6.1399703197764932</v>
      </c>
      <c r="E105" s="15"/>
      <c r="F105" s="15">
        <v>3537.5359006813073</v>
      </c>
      <c r="G105" s="15"/>
      <c r="H105" s="15"/>
      <c r="I105" s="15"/>
    </row>
    <row r="106" spans="1:9" ht="16.5" x14ac:dyDescent="0.35">
      <c r="A106" s="14" t="s">
        <v>324</v>
      </c>
      <c r="B106" s="15">
        <v>5698.2059074341178</v>
      </c>
      <c r="C106" s="15"/>
      <c r="D106" s="15">
        <v>6.4787016415956371</v>
      </c>
      <c r="E106" s="15"/>
      <c r="F106" s="15">
        <v>3499.8710410172289</v>
      </c>
      <c r="G106" s="15"/>
      <c r="H106" s="15"/>
      <c r="I106" s="15"/>
    </row>
    <row r="107" spans="1:9" ht="16.5" x14ac:dyDescent="0.35">
      <c r="A107" s="14" t="s">
        <v>325</v>
      </c>
      <c r="B107" s="15">
        <v>5738.5096300836913</v>
      </c>
      <c r="C107" s="15"/>
      <c r="D107" s="15">
        <v>6.8551490717991488</v>
      </c>
      <c r="E107" s="15"/>
      <c r="F107" s="15">
        <v>3502.0308500686674</v>
      </c>
      <c r="G107" s="15"/>
      <c r="H107" s="15"/>
      <c r="I107" s="15"/>
    </row>
    <row r="108" spans="1:9" ht="16.5" x14ac:dyDescent="0.35">
      <c r="A108" s="14" t="s">
        <v>326</v>
      </c>
      <c r="B108" s="15">
        <v>5766.9029296618264</v>
      </c>
      <c r="C108" s="15"/>
      <c r="D108" s="15">
        <v>6.8610433886600077</v>
      </c>
      <c r="E108" s="15"/>
      <c r="F108" s="15">
        <v>3503.9371716564024</v>
      </c>
      <c r="G108" s="15"/>
      <c r="H108" s="15"/>
      <c r="I108" s="15"/>
    </row>
    <row r="109" spans="1:9" ht="16.5" x14ac:dyDescent="0.35">
      <c r="A109" s="14" t="s">
        <v>327</v>
      </c>
      <c r="B109" s="15">
        <v>5801.712791559411</v>
      </c>
      <c r="C109" s="15"/>
      <c r="D109" s="15">
        <v>7.0278783229352264</v>
      </c>
      <c r="E109" s="15"/>
      <c r="F109" s="15">
        <v>3495.6365807137954</v>
      </c>
      <c r="G109" s="15"/>
      <c r="H109" s="15"/>
      <c r="I109" s="15"/>
    </row>
    <row r="110" spans="1:9" ht="16.5" x14ac:dyDescent="0.35">
      <c r="A110" s="14" t="s">
        <v>328</v>
      </c>
      <c r="B110" s="15">
        <v>5858.1167808223863</v>
      </c>
      <c r="C110" s="15"/>
      <c r="D110" s="15">
        <v>7.2630854311146038</v>
      </c>
      <c r="E110" s="15"/>
      <c r="F110" s="15">
        <v>3496.6466909591027</v>
      </c>
      <c r="G110" s="15"/>
      <c r="H110" s="15"/>
      <c r="I110" s="15"/>
    </row>
    <row r="111" spans="1:9" ht="16.5" x14ac:dyDescent="0.35">
      <c r="A111" s="14" t="s">
        <v>329</v>
      </c>
      <c r="B111" s="15">
        <v>5898.5931514245995</v>
      </c>
      <c r="C111" s="15"/>
      <c r="D111" s="15">
        <v>7.3093360787348605</v>
      </c>
      <c r="E111" s="15"/>
      <c r="F111" s="15">
        <v>3508.7355678861595</v>
      </c>
      <c r="G111" s="15"/>
      <c r="H111" s="15"/>
      <c r="I111" s="15"/>
    </row>
    <row r="112" spans="1:9" ht="16.5" x14ac:dyDescent="0.35">
      <c r="A112" s="14" t="s">
        <v>330</v>
      </c>
      <c r="B112" s="15">
        <v>5898.4555548127873</v>
      </c>
      <c r="C112" s="15"/>
      <c r="D112" s="15">
        <v>7.6167749498304254</v>
      </c>
      <c r="E112" s="15"/>
      <c r="F112" s="15">
        <v>3522.3922147246954</v>
      </c>
      <c r="G112" s="15"/>
      <c r="H112" s="15"/>
      <c r="I112" s="15"/>
    </row>
    <row r="113" spans="1:9" ht="16.5" x14ac:dyDescent="0.35">
      <c r="A113" s="14" t="s">
        <v>331</v>
      </c>
      <c r="B113" s="15">
        <v>5853.1318626595294</v>
      </c>
      <c r="C113" s="15"/>
      <c r="D113" s="15">
        <v>7.6843478893440951</v>
      </c>
      <c r="E113" s="15"/>
      <c r="F113" s="15">
        <v>3517.3273343962578</v>
      </c>
      <c r="G113" s="15"/>
      <c r="H113" s="15"/>
      <c r="I113" s="15"/>
    </row>
    <row r="114" spans="1:9" ht="16.5" x14ac:dyDescent="0.35">
      <c r="A114" s="14" t="s">
        <v>332</v>
      </c>
      <c r="B114" s="15">
        <v>5853.3764440625864</v>
      </c>
      <c r="C114" s="15"/>
      <c r="D114" s="15">
        <v>8.3796407007417688</v>
      </c>
      <c r="E114" s="15"/>
      <c r="F114" s="15">
        <v>3492.3448585189462</v>
      </c>
      <c r="G114" s="15"/>
      <c r="H114" s="15"/>
      <c r="I114" s="15"/>
    </row>
    <row r="115" spans="1:9" ht="16.5" x14ac:dyDescent="0.35">
      <c r="A115" s="14" t="s">
        <v>333</v>
      </c>
      <c r="B115" s="15">
        <v>5873.956513943589</v>
      </c>
      <c r="C115" s="15"/>
      <c r="D115" s="15">
        <v>8.9474250805645212</v>
      </c>
      <c r="E115" s="15"/>
      <c r="F115" s="15">
        <v>3471.8857570062892</v>
      </c>
      <c r="G115" s="15"/>
      <c r="H115" s="15"/>
      <c r="I115" s="15"/>
    </row>
    <row r="116" spans="1:9" ht="16.5" x14ac:dyDescent="0.35">
      <c r="A116" s="14" t="s">
        <v>334</v>
      </c>
      <c r="B116" s="15">
        <v>5870.4945936285021</v>
      </c>
      <c r="C116" s="15"/>
      <c r="D116" s="15">
        <v>10.100005717568731</v>
      </c>
      <c r="E116" s="15"/>
      <c r="F116" s="15">
        <v>3409.563420727517</v>
      </c>
      <c r="G116" s="15"/>
      <c r="H116" s="15"/>
      <c r="I116" s="15"/>
    </row>
    <row r="117" spans="1:9" ht="16.5" x14ac:dyDescent="0.35">
      <c r="A117" s="14" t="s">
        <v>335</v>
      </c>
      <c r="B117" s="15">
        <v>5843.8842950745184</v>
      </c>
      <c r="C117" s="15"/>
      <c r="D117" s="15">
        <v>11.133307705107475</v>
      </c>
      <c r="E117" s="15"/>
      <c r="F117" s="15">
        <v>3347.7803445392724</v>
      </c>
      <c r="G117" s="15"/>
      <c r="H117" s="15"/>
      <c r="I117" s="15"/>
    </row>
    <row r="118" spans="1:9" ht="16.5" x14ac:dyDescent="0.35">
      <c r="A118" s="14" t="s">
        <v>336</v>
      </c>
      <c r="B118" s="15">
        <v>5854.57512330601</v>
      </c>
      <c r="C118" s="15"/>
      <c r="D118" s="15">
        <v>11.507805322851862</v>
      </c>
      <c r="E118" s="15"/>
      <c r="F118" s="15">
        <v>3319.8458675920679</v>
      </c>
      <c r="G118" s="15"/>
      <c r="H118" s="15"/>
      <c r="I118" s="15"/>
    </row>
    <row r="119" spans="1:9" ht="16.5" x14ac:dyDescent="0.35">
      <c r="A119" s="14" t="s">
        <v>337</v>
      </c>
      <c r="B119" s="15">
        <v>5887.7791891399347</v>
      </c>
      <c r="C119" s="15"/>
      <c r="D119" s="15">
        <v>11.850943937410779</v>
      </c>
      <c r="E119" s="15"/>
      <c r="F119" s="15">
        <v>3322.0670355406087</v>
      </c>
      <c r="G119" s="15"/>
      <c r="H119" s="15"/>
      <c r="I119" s="15"/>
    </row>
    <row r="120" spans="1:9" ht="16.5" x14ac:dyDescent="0.35">
      <c r="A120" s="14" t="s">
        <v>338</v>
      </c>
      <c r="B120" s="15">
        <v>5920.1790597878735</v>
      </c>
      <c r="C120" s="15"/>
      <c r="D120" s="15">
        <v>11.778612780963762</v>
      </c>
      <c r="E120" s="15"/>
      <c r="F120" s="15">
        <v>3332.2637014348179</v>
      </c>
      <c r="G120" s="15"/>
      <c r="H120" s="15"/>
      <c r="I120" s="15"/>
    </row>
    <row r="121" spans="1:9" ht="16.5" x14ac:dyDescent="0.35">
      <c r="A121" s="14" t="s">
        <v>339</v>
      </c>
      <c r="B121" s="15">
        <v>5956.8475644652272</v>
      </c>
      <c r="C121" s="15"/>
      <c r="D121" s="15">
        <v>11.42107023348545</v>
      </c>
      <c r="E121" s="15"/>
      <c r="F121" s="15">
        <v>3355.8788787901813</v>
      </c>
      <c r="G121" s="15"/>
      <c r="H121" s="15"/>
      <c r="I121" s="15"/>
    </row>
    <row r="122" spans="1:9" ht="16.5" x14ac:dyDescent="0.35">
      <c r="A122" s="14" t="s">
        <v>340</v>
      </c>
      <c r="B122" s="15">
        <v>6014.565352695563</v>
      </c>
      <c r="C122" s="15"/>
      <c r="D122" s="15">
        <v>10.410488917286211</v>
      </c>
      <c r="E122" s="15"/>
      <c r="F122" s="15">
        <v>3445.7733707948264</v>
      </c>
      <c r="G122" s="15"/>
      <c r="H122" s="15"/>
      <c r="I122" s="15"/>
    </row>
    <row r="123" spans="1:9" ht="16.5" x14ac:dyDescent="0.35">
      <c r="A123" s="14" t="s">
        <v>341</v>
      </c>
      <c r="B123" s="15">
        <v>6043.8333441145815</v>
      </c>
      <c r="C123" s="15"/>
      <c r="D123" s="15">
        <v>9.28273137455224</v>
      </c>
      <c r="E123" s="15"/>
      <c r="F123" s="15">
        <v>3507.3708787885989</v>
      </c>
      <c r="G123" s="15"/>
      <c r="H123" s="15"/>
      <c r="I123" s="15"/>
    </row>
    <row r="124" spans="1:9" ht="16.5" x14ac:dyDescent="0.35">
      <c r="A124" s="14" t="s">
        <v>342</v>
      </c>
      <c r="B124" s="15">
        <v>6035.404227667158</v>
      </c>
      <c r="C124" s="15"/>
      <c r="D124" s="15">
        <v>8.7506946533232721</v>
      </c>
      <c r="E124" s="15"/>
      <c r="F124" s="15">
        <v>3565.1666322078127</v>
      </c>
      <c r="G124" s="15"/>
      <c r="H124" s="15"/>
      <c r="I124" s="15"/>
    </row>
    <row r="125" spans="1:9" ht="16.5" x14ac:dyDescent="0.35">
      <c r="A125" s="14" t="s">
        <v>343</v>
      </c>
      <c r="B125" s="15">
        <v>6000.877740154122</v>
      </c>
      <c r="C125" s="15"/>
      <c r="D125" s="15">
        <v>8.4051481560983596</v>
      </c>
      <c r="E125" s="15"/>
      <c r="F125" s="15">
        <v>3569.8231625546191</v>
      </c>
      <c r="G125" s="15"/>
      <c r="H125" s="15"/>
      <c r="I125" s="15"/>
    </row>
    <row r="126" spans="1:9" ht="16.5" x14ac:dyDescent="0.35">
      <c r="A126" s="14" t="s">
        <v>344</v>
      </c>
      <c r="B126" s="15">
        <v>5980.7970644147963</v>
      </c>
      <c r="C126" s="15"/>
      <c r="D126" s="15">
        <v>8.5909669231716084</v>
      </c>
      <c r="E126" s="15"/>
      <c r="F126" s="15">
        <v>3602.6239733462512</v>
      </c>
      <c r="G126" s="15"/>
      <c r="H126" s="15"/>
      <c r="I126" s="15"/>
    </row>
    <row r="127" spans="1:9" ht="16.5" x14ac:dyDescent="0.35">
      <c r="A127" s="14" t="s">
        <v>345</v>
      </c>
      <c r="B127" s="15">
        <v>5963.5587608421838</v>
      </c>
      <c r="C127" s="15"/>
      <c r="D127" s="15">
        <v>8.9106816368300255</v>
      </c>
      <c r="E127" s="15"/>
      <c r="F127" s="15">
        <v>3572.7115402733539</v>
      </c>
      <c r="G127" s="15"/>
      <c r="H127" s="15"/>
      <c r="I127" s="15"/>
    </row>
    <row r="128" spans="1:9" ht="16.5" x14ac:dyDescent="0.35">
      <c r="A128" s="14" t="s">
        <v>346</v>
      </c>
      <c r="B128" s="15">
        <v>5994.0463080950285</v>
      </c>
      <c r="C128" s="15"/>
      <c r="D128" s="15">
        <v>9.3157547561763394</v>
      </c>
      <c r="E128" s="15"/>
      <c r="F128" s="15">
        <v>3541.072471094973</v>
      </c>
      <c r="G128" s="15"/>
      <c r="H128" s="15"/>
      <c r="I128" s="15"/>
    </row>
    <row r="129" spans="1:9" ht="16.5" x14ac:dyDescent="0.35">
      <c r="A129" s="14" t="s">
        <v>347</v>
      </c>
      <c r="B129" s="15">
        <v>5962.4525088105847</v>
      </c>
      <c r="C129" s="15"/>
      <c r="D129" s="15">
        <v>9.8502701158431503</v>
      </c>
      <c r="E129" s="15"/>
      <c r="F129" s="15">
        <v>3476.2334796525547</v>
      </c>
      <c r="G129" s="15"/>
      <c r="H129" s="15"/>
      <c r="I129" s="15"/>
    </row>
    <row r="130" spans="1:9" ht="16.5" x14ac:dyDescent="0.35">
      <c r="A130" s="14" t="s">
        <v>348</v>
      </c>
      <c r="B130" s="15">
        <v>5964.1071733096842</v>
      </c>
      <c r="C130" s="15"/>
      <c r="D130" s="15">
        <v>10.704397393552039</v>
      </c>
      <c r="E130" s="15"/>
      <c r="F130" s="15">
        <v>3448.4611291566798</v>
      </c>
      <c r="G130" s="15"/>
      <c r="H130" s="15"/>
      <c r="I130" s="15"/>
    </row>
    <row r="131" spans="1:9" ht="16.5" x14ac:dyDescent="0.35">
      <c r="A131" s="14" t="s">
        <v>349</v>
      </c>
      <c r="B131" s="15">
        <v>5966.9232831159807</v>
      </c>
      <c r="C131" s="15"/>
      <c r="D131" s="15">
        <v>11.127369934909419</v>
      </c>
      <c r="E131" s="15"/>
      <c r="F131" s="15">
        <v>3449.9756466907957</v>
      </c>
      <c r="G131" s="15"/>
      <c r="H131" s="15"/>
      <c r="I131" s="15"/>
    </row>
    <row r="132" spans="1:9" ht="16.5" x14ac:dyDescent="0.35">
      <c r="A132" s="14" t="s">
        <v>350</v>
      </c>
      <c r="B132" s="15">
        <v>5992.5495191102709</v>
      </c>
      <c r="C132" s="15"/>
      <c r="D132" s="15">
        <v>11.345130007656458</v>
      </c>
      <c r="E132" s="15"/>
      <c r="F132" s="15">
        <v>3473.6451179209334</v>
      </c>
      <c r="G132" s="15"/>
      <c r="H132" s="15"/>
      <c r="I132" s="15"/>
    </row>
    <row r="133" spans="1:9" ht="16.5" x14ac:dyDescent="0.35">
      <c r="A133" s="14" t="s">
        <v>351</v>
      </c>
      <c r="B133" s="15">
        <v>6010.2267142064793</v>
      </c>
      <c r="C133" s="15"/>
      <c r="D133" s="15">
        <v>10.589034112248028</v>
      </c>
      <c r="E133" s="15"/>
      <c r="F133" s="15">
        <v>3485.3976821335996</v>
      </c>
      <c r="G133" s="15"/>
      <c r="H133" s="15"/>
      <c r="I133" s="15"/>
    </row>
    <row r="134" spans="1:9" ht="16.5" x14ac:dyDescent="0.35">
      <c r="A134" s="14" t="s">
        <v>352</v>
      </c>
      <c r="B134" s="15">
        <v>6010.3530757219105</v>
      </c>
      <c r="C134" s="15"/>
      <c r="D134" s="15">
        <v>10.023044087832094</v>
      </c>
      <c r="E134" s="15"/>
      <c r="F134" s="15">
        <v>3494.4535929542635</v>
      </c>
      <c r="G134" s="15"/>
      <c r="H134" s="15"/>
      <c r="I134" s="15"/>
    </row>
    <row r="135" spans="1:9" ht="16.5" x14ac:dyDescent="0.35">
      <c r="A135" s="14" t="s">
        <v>353</v>
      </c>
      <c r="B135" s="15">
        <v>6038.3977386904053</v>
      </c>
      <c r="C135" s="15"/>
      <c r="D135" s="15">
        <v>8.8921128600632215</v>
      </c>
      <c r="E135" s="15"/>
      <c r="F135" s="15">
        <v>3532.3880721484106</v>
      </c>
      <c r="G135" s="15"/>
      <c r="H135" s="15"/>
      <c r="I135" s="15"/>
    </row>
    <row r="136" spans="1:9" ht="16.5" x14ac:dyDescent="0.35">
      <c r="A136" s="14" t="s">
        <v>354</v>
      </c>
      <c r="B136" s="15">
        <v>6029.1315839063354</v>
      </c>
      <c r="C136" s="15"/>
      <c r="D136" s="15">
        <v>8.9649227409620504</v>
      </c>
      <c r="E136" s="15"/>
      <c r="F136" s="15">
        <v>3552.3180680744831</v>
      </c>
      <c r="G136" s="15"/>
      <c r="H136" s="15"/>
      <c r="I136" s="15"/>
    </row>
    <row r="137" spans="1:9" ht="16.5" x14ac:dyDescent="0.35">
      <c r="A137" s="14" t="s">
        <v>355</v>
      </c>
      <c r="B137" s="15">
        <v>5997.7571320434936</v>
      </c>
      <c r="C137" s="15"/>
      <c r="D137" s="15">
        <v>9.0212546755179126</v>
      </c>
      <c r="E137" s="15"/>
      <c r="F137" s="15">
        <v>3548.6392931237083</v>
      </c>
      <c r="G137" s="15"/>
      <c r="H137" s="15"/>
      <c r="I137" s="15"/>
    </row>
    <row r="138" spans="1:9" ht="16.5" x14ac:dyDescent="0.35">
      <c r="A138" s="14" t="s">
        <v>356</v>
      </c>
      <c r="B138" s="15">
        <v>5970.6962960890514</v>
      </c>
      <c r="C138" s="15"/>
      <c r="D138" s="15">
        <v>9.4997941065408948</v>
      </c>
      <c r="E138" s="15"/>
      <c r="F138" s="15">
        <v>3539.3593476372544</v>
      </c>
      <c r="G138" s="15"/>
      <c r="H138" s="15"/>
      <c r="I138" s="15"/>
    </row>
    <row r="139" spans="1:9" ht="16.5" x14ac:dyDescent="0.35">
      <c r="A139" s="14" t="s">
        <v>357</v>
      </c>
      <c r="B139" s="15">
        <v>5991.3285685348364</v>
      </c>
      <c r="C139" s="15"/>
      <c r="D139" s="15">
        <v>9.7126024717722252</v>
      </c>
      <c r="E139" s="15"/>
      <c r="F139" s="15">
        <v>3557.9800606037688</v>
      </c>
      <c r="G139" s="15"/>
      <c r="H139" s="15"/>
      <c r="I139" s="15"/>
    </row>
    <row r="140" spans="1:9" ht="16.5" x14ac:dyDescent="0.35">
      <c r="A140" s="14" t="s">
        <v>358</v>
      </c>
      <c r="B140" s="15">
        <v>5993.1375607993541</v>
      </c>
      <c r="C140" s="15"/>
      <c r="D140" s="15">
        <v>10.2705583811134</v>
      </c>
      <c r="E140" s="15"/>
      <c r="F140" s="15">
        <v>3534.7463933061049</v>
      </c>
      <c r="G140" s="15"/>
      <c r="H140" s="15"/>
      <c r="I140" s="15"/>
    </row>
    <row r="141" spans="1:9" ht="16.5" x14ac:dyDescent="0.35">
      <c r="A141" s="14" t="s">
        <v>359</v>
      </c>
      <c r="B141" s="15">
        <v>6016.5917330838074</v>
      </c>
      <c r="C141" s="15"/>
      <c r="D141" s="15">
        <v>10.39107386664482</v>
      </c>
      <c r="E141" s="15"/>
      <c r="F141" s="15">
        <v>3532.5392385625883</v>
      </c>
      <c r="G141" s="15"/>
      <c r="H141" s="15"/>
      <c r="I141" s="15"/>
    </row>
    <row r="142" spans="1:9" ht="16.5" x14ac:dyDescent="0.35">
      <c r="A142" s="14" t="s">
        <v>360</v>
      </c>
      <c r="B142" s="15">
        <v>6033.7837869810683</v>
      </c>
      <c r="C142" s="15"/>
      <c r="D142" s="15">
        <v>10.524901732405068</v>
      </c>
      <c r="E142" s="15"/>
      <c r="F142" s="15">
        <v>3512.910533962769</v>
      </c>
      <c r="G142" s="15"/>
      <c r="H142" s="15"/>
      <c r="I142" s="15"/>
    </row>
    <row r="143" spans="1:9" ht="16.5" x14ac:dyDescent="0.35">
      <c r="A143" s="14" t="s">
        <v>361</v>
      </c>
      <c r="B143" s="15">
        <v>6070.5005236925672</v>
      </c>
      <c r="C143" s="15"/>
      <c r="D143" s="15">
        <v>10.484808180986848</v>
      </c>
      <c r="E143" s="15"/>
      <c r="F143" s="15">
        <v>3524.2609871218151</v>
      </c>
      <c r="G143" s="15"/>
      <c r="H143" s="15"/>
      <c r="I143" s="15"/>
    </row>
    <row r="144" spans="1:9" ht="16.5" x14ac:dyDescent="0.35">
      <c r="A144" s="14" t="s">
        <v>362</v>
      </c>
      <c r="B144" s="15">
        <v>6100.6821789836122</v>
      </c>
      <c r="C144" s="15"/>
      <c r="D144" s="15">
        <v>10.899143827367272</v>
      </c>
      <c r="E144" s="15"/>
      <c r="F144" s="15">
        <v>3525.2922596147937</v>
      </c>
      <c r="G144" s="15"/>
      <c r="H144" s="15"/>
      <c r="I144" s="15"/>
    </row>
    <row r="145" spans="1:9" ht="16.5" x14ac:dyDescent="0.35">
      <c r="A145" s="14" t="s">
        <v>363</v>
      </c>
      <c r="B145" s="15">
        <v>6132.1690080742574</v>
      </c>
      <c r="C145" s="15"/>
      <c r="D145" s="15">
        <v>10.42009914179415</v>
      </c>
      <c r="E145" s="15"/>
      <c r="F145" s="15">
        <v>3554.0458334579989</v>
      </c>
      <c r="G145" s="15"/>
      <c r="H145" s="15"/>
      <c r="I145" s="15"/>
    </row>
    <row r="146" spans="1:9" ht="16.5" x14ac:dyDescent="0.35">
      <c r="A146" s="14" t="s">
        <v>364</v>
      </c>
      <c r="B146" s="15">
        <v>6171.3303179189024</v>
      </c>
      <c r="C146" s="15"/>
      <c r="D146" s="15">
        <v>9.61605001849491</v>
      </c>
      <c r="E146" s="15"/>
      <c r="F146" s="15">
        <v>3581.1849317060014</v>
      </c>
      <c r="G146" s="15"/>
      <c r="H146" s="15"/>
      <c r="I146" s="15"/>
    </row>
    <row r="147" spans="1:9" ht="16.5" x14ac:dyDescent="0.35">
      <c r="A147" s="14" t="s">
        <v>365</v>
      </c>
      <c r="B147" s="15">
        <v>6175.3667191227632</v>
      </c>
      <c r="C147" s="15"/>
      <c r="D147" s="15">
        <v>8.642775737221994</v>
      </c>
      <c r="E147" s="15"/>
      <c r="F147" s="15">
        <v>3607.8041131119335</v>
      </c>
      <c r="G147" s="15"/>
      <c r="H147" s="15"/>
      <c r="I147" s="15"/>
    </row>
    <row r="148" spans="1:9" ht="16.5" x14ac:dyDescent="0.35">
      <c r="A148" s="14" t="s">
        <v>366</v>
      </c>
      <c r="B148" s="15">
        <v>6181.3511932234924</v>
      </c>
      <c r="C148" s="15"/>
      <c r="D148" s="15">
        <v>8.7836552367990581</v>
      </c>
      <c r="E148" s="15"/>
      <c r="F148" s="15">
        <v>3645.113049215206</v>
      </c>
      <c r="G148" s="15"/>
      <c r="H148" s="15"/>
      <c r="I148" s="15"/>
    </row>
    <row r="149" spans="1:9" ht="16.5" x14ac:dyDescent="0.35">
      <c r="A149" s="14" t="s">
        <v>367</v>
      </c>
      <c r="B149" s="15">
        <v>6145.8154065020553</v>
      </c>
      <c r="C149" s="15"/>
      <c r="D149" s="15">
        <v>9.1036086220876413</v>
      </c>
      <c r="E149" s="15"/>
      <c r="F149" s="15">
        <v>3676.405045293091</v>
      </c>
      <c r="G149" s="15"/>
      <c r="H149" s="15"/>
      <c r="I149" s="15"/>
    </row>
    <row r="150" spans="1:9" ht="16.5" x14ac:dyDescent="0.35">
      <c r="A150" s="14" t="s">
        <v>368</v>
      </c>
      <c r="B150" s="15">
        <v>6155.882466749078</v>
      </c>
      <c r="C150" s="15"/>
      <c r="D150" s="15">
        <v>9.6014955963596655</v>
      </c>
      <c r="E150" s="15"/>
      <c r="F150" s="15">
        <v>3680.0115427094993</v>
      </c>
      <c r="G150" s="15"/>
      <c r="H150" s="15"/>
      <c r="I150" s="15"/>
    </row>
    <row r="151" spans="1:9" ht="16.5" x14ac:dyDescent="0.35">
      <c r="A151" s="14" t="s">
        <v>369</v>
      </c>
      <c r="B151" s="15">
        <v>6155.0444528360777</v>
      </c>
      <c r="C151" s="15"/>
      <c r="D151" s="15">
        <v>9.6316656842786585</v>
      </c>
      <c r="E151" s="15"/>
      <c r="F151" s="15">
        <v>3665.3508436731654</v>
      </c>
      <c r="G151" s="15"/>
      <c r="H151" s="15"/>
      <c r="I151" s="15"/>
    </row>
    <row r="152" spans="1:9" ht="16.5" x14ac:dyDescent="0.35">
      <c r="A152" s="14" t="s">
        <v>370</v>
      </c>
      <c r="B152" s="15">
        <v>6128.6143794273294</v>
      </c>
      <c r="C152" s="15"/>
      <c r="D152" s="15">
        <v>9.9320124570834025</v>
      </c>
      <c r="E152" s="15"/>
      <c r="F152" s="15">
        <v>3613.6357998372173</v>
      </c>
      <c r="G152" s="15"/>
      <c r="H152" s="15"/>
      <c r="I152" s="15"/>
    </row>
    <row r="153" spans="1:9" ht="16.5" x14ac:dyDescent="0.35">
      <c r="A153" s="14" t="s">
        <v>371</v>
      </c>
      <c r="B153" s="15">
        <v>6116.9380785345575</v>
      </c>
      <c r="C153" s="15"/>
      <c r="D153" s="15">
        <v>10.300015364345287</v>
      </c>
      <c r="E153" s="15"/>
      <c r="F153" s="15">
        <v>3582.8116557152844</v>
      </c>
      <c r="G153" s="15"/>
      <c r="H153" s="15"/>
      <c r="I153" s="15"/>
    </row>
    <row r="154" spans="1:9" ht="16.5" x14ac:dyDescent="0.35">
      <c r="A154" s="14" t="s">
        <v>372</v>
      </c>
      <c r="B154" s="15">
        <v>6114.7167640828839</v>
      </c>
      <c r="C154" s="15"/>
      <c r="D154" s="15">
        <v>10.275268127196282</v>
      </c>
      <c r="E154" s="15"/>
      <c r="F154" s="15">
        <v>3562.6841778846774</v>
      </c>
      <c r="G154" s="15"/>
      <c r="H154" s="15"/>
      <c r="I154" s="15"/>
    </row>
    <row r="155" spans="1:9" ht="16.5" x14ac:dyDescent="0.35">
      <c r="A155" s="14" t="s">
        <v>373</v>
      </c>
      <c r="B155" s="15">
        <v>6117.1784959468614</v>
      </c>
      <c r="C155" s="15"/>
      <c r="D155" s="15">
        <v>10.504462572228451</v>
      </c>
      <c r="E155" s="15"/>
      <c r="F155" s="15">
        <v>3551.8831878496248</v>
      </c>
      <c r="G155" s="15"/>
      <c r="H155" s="15"/>
      <c r="I155" s="15"/>
    </row>
    <row r="156" spans="1:9" ht="16.5" x14ac:dyDescent="0.35">
      <c r="A156" s="14" t="s">
        <v>374</v>
      </c>
      <c r="B156" s="15">
        <v>6148.7167791028278</v>
      </c>
      <c r="C156" s="15"/>
      <c r="D156" s="15">
        <v>10.633855367319759</v>
      </c>
      <c r="E156" s="15"/>
      <c r="F156" s="15">
        <v>3555.3427289217166</v>
      </c>
      <c r="G156" s="15"/>
      <c r="H156" s="15"/>
      <c r="I156" s="15"/>
    </row>
    <row r="157" spans="1:9" ht="16.5" x14ac:dyDescent="0.35">
      <c r="A157" s="14" t="s">
        <v>375</v>
      </c>
      <c r="B157" s="15">
        <v>6213.540720836525</v>
      </c>
      <c r="C157" s="15"/>
      <c r="D157" s="15">
        <v>10.521264212088099</v>
      </c>
      <c r="E157" s="15"/>
      <c r="F157" s="15">
        <v>3581.2499093965657</v>
      </c>
      <c r="G157" s="15"/>
      <c r="H157" s="15"/>
      <c r="I157" s="15"/>
    </row>
    <row r="158" spans="1:9" ht="16.5" x14ac:dyDescent="0.35">
      <c r="A158" s="14" t="s">
        <v>376</v>
      </c>
      <c r="B158" s="15">
        <v>6258.5677099051763</v>
      </c>
      <c r="C158" s="15"/>
      <c r="D158" s="15">
        <v>9.7492987341866879</v>
      </c>
      <c r="E158" s="15"/>
      <c r="F158" s="15">
        <v>3609.045506730095</v>
      </c>
      <c r="G158" s="15"/>
      <c r="H158" s="15"/>
      <c r="I158" s="15"/>
    </row>
    <row r="159" spans="1:9" ht="16.5" x14ac:dyDescent="0.35">
      <c r="A159" s="14" t="s">
        <v>377</v>
      </c>
      <c r="B159" s="15">
        <v>6281.705813588329</v>
      </c>
      <c r="C159" s="15"/>
      <c r="D159" s="15">
        <v>8.6963994020388373</v>
      </c>
      <c r="E159" s="15"/>
      <c r="F159" s="15">
        <v>3655.1042631645723</v>
      </c>
      <c r="G159" s="15"/>
      <c r="H159" s="15"/>
      <c r="I159" s="15"/>
    </row>
    <row r="160" spans="1:9" ht="16.5" x14ac:dyDescent="0.35">
      <c r="A160" s="14" t="s">
        <v>378</v>
      </c>
      <c r="B160" s="15">
        <v>6292.0512812099059</v>
      </c>
      <c r="C160" s="15"/>
      <c r="D160" s="15">
        <v>8.5288948455840856</v>
      </c>
      <c r="E160" s="15"/>
      <c r="F160" s="15">
        <v>3677.9345430316093</v>
      </c>
      <c r="G160" s="15"/>
      <c r="H160" s="15"/>
      <c r="I160" s="15"/>
    </row>
    <row r="161" spans="1:9" ht="16.5" x14ac:dyDescent="0.35">
      <c r="A161" s="14" t="s">
        <v>379</v>
      </c>
      <c r="B161" s="15">
        <v>6325.2802089952802</v>
      </c>
      <c r="C161" s="15"/>
      <c r="D161" s="15">
        <v>8.7972353863954513</v>
      </c>
      <c r="E161" s="15"/>
      <c r="F161" s="15">
        <v>3695.4604497633854</v>
      </c>
      <c r="G161" s="15"/>
      <c r="H161" s="15"/>
      <c r="I161" s="15"/>
    </row>
    <row r="162" spans="1:9" ht="16.5" x14ac:dyDescent="0.35">
      <c r="A162" s="14" t="s">
        <v>380</v>
      </c>
      <c r="B162" s="15">
        <v>6369.9972389320956</v>
      </c>
      <c r="C162" s="15"/>
      <c r="D162" s="15">
        <v>9.2128113844539641</v>
      </c>
      <c r="E162" s="15"/>
      <c r="F162" s="15">
        <v>3708.0439323644382</v>
      </c>
      <c r="G162" s="15"/>
      <c r="H162" s="15"/>
      <c r="I162" s="15"/>
    </row>
    <row r="163" spans="1:9" ht="16.5" x14ac:dyDescent="0.35">
      <c r="A163" s="14" t="s">
        <v>381</v>
      </c>
      <c r="B163" s="15">
        <v>6393.0596471190383</v>
      </c>
      <c r="C163" s="15"/>
      <c r="D163" s="15">
        <v>9.594495047527694</v>
      </c>
      <c r="E163" s="15"/>
      <c r="F163" s="15">
        <v>3685.0954469740386</v>
      </c>
      <c r="G163" s="15"/>
      <c r="H163" s="15"/>
      <c r="I163" s="15"/>
    </row>
    <row r="164" spans="1:9" ht="16.5" x14ac:dyDescent="0.35">
      <c r="A164" s="14" t="s">
        <v>382</v>
      </c>
      <c r="B164" s="15">
        <v>6418.1376349718194</v>
      </c>
      <c r="C164" s="15"/>
      <c r="D164" s="15">
        <v>9.793723826832359</v>
      </c>
      <c r="E164" s="15"/>
      <c r="F164" s="15">
        <v>3675.8161772394496</v>
      </c>
      <c r="G164" s="15"/>
      <c r="H164" s="15"/>
      <c r="I164" s="15"/>
    </row>
    <row r="165" spans="1:9" ht="16.5" x14ac:dyDescent="0.35">
      <c r="A165" s="14" t="s">
        <v>383</v>
      </c>
      <c r="B165" s="15">
        <v>6391.3433789035007</v>
      </c>
      <c r="C165" s="15"/>
      <c r="D165" s="15">
        <v>10.084740546845724</v>
      </c>
      <c r="E165" s="15"/>
      <c r="F165" s="15">
        <v>3631.8109955632976</v>
      </c>
      <c r="G165" s="15"/>
      <c r="H165" s="15"/>
      <c r="I165" s="15"/>
    </row>
    <row r="166" spans="1:9" ht="16.5" x14ac:dyDescent="0.35">
      <c r="A166" s="14" t="s">
        <v>384</v>
      </c>
      <c r="B166" s="15">
        <v>6361.7570367295157</v>
      </c>
      <c r="C166" s="15"/>
      <c r="D166" s="15">
        <v>10.123673935423026</v>
      </c>
      <c r="E166" s="15"/>
      <c r="F166" s="15">
        <v>3606.7571405549734</v>
      </c>
      <c r="G166" s="15"/>
      <c r="H166" s="15"/>
      <c r="I166" s="15"/>
    </row>
    <row r="167" spans="1:9" ht="16.5" x14ac:dyDescent="0.35">
      <c r="A167" s="14" t="s">
        <v>385</v>
      </c>
      <c r="B167" s="15">
        <v>6354.9368378708277</v>
      </c>
      <c r="C167" s="15"/>
      <c r="D167" s="15">
        <v>10.433379813017925</v>
      </c>
      <c r="E167" s="15"/>
      <c r="F167" s="15">
        <v>3589.9398755846805</v>
      </c>
      <c r="G167" s="15"/>
      <c r="H167" s="15"/>
      <c r="I167" s="15"/>
    </row>
    <row r="168" spans="1:9" ht="16.5" x14ac:dyDescent="0.35">
      <c r="A168" s="14" t="s">
        <v>386</v>
      </c>
      <c r="B168" s="15">
        <v>6349.3922155284436</v>
      </c>
      <c r="C168" s="15"/>
      <c r="D168" s="15">
        <v>10.420929933448205</v>
      </c>
      <c r="E168" s="15"/>
      <c r="F168" s="15">
        <v>3597.2665864556552</v>
      </c>
      <c r="G168" s="15"/>
      <c r="H168" s="15"/>
      <c r="I168" s="15"/>
    </row>
    <row r="169" spans="1:9" ht="16.5" x14ac:dyDescent="0.35">
      <c r="A169" s="14" t="s">
        <v>387</v>
      </c>
      <c r="B169" s="15">
        <v>6376.9829026990792</v>
      </c>
      <c r="C169" s="15"/>
      <c r="D169" s="15">
        <v>9.8924477199712175</v>
      </c>
      <c r="E169" s="15"/>
      <c r="F169" s="15">
        <v>3630.3270476706261</v>
      </c>
      <c r="G169" s="15"/>
      <c r="H169" s="15"/>
      <c r="I169" s="15"/>
    </row>
    <row r="170" spans="1:9" ht="16.5" x14ac:dyDescent="0.35">
      <c r="A170" s="14" t="s">
        <v>388</v>
      </c>
      <c r="B170" s="15">
        <v>6431.6763936368161</v>
      </c>
      <c r="C170" s="15"/>
      <c r="D170" s="15">
        <v>9.1202504146735741</v>
      </c>
      <c r="E170" s="15"/>
      <c r="F170" s="15">
        <v>3684.8357816859461</v>
      </c>
      <c r="G170" s="15"/>
      <c r="H170" s="15"/>
      <c r="I170" s="15"/>
    </row>
    <row r="171" spans="1:9" ht="16.5" x14ac:dyDescent="0.35">
      <c r="A171" s="14" t="s">
        <v>389</v>
      </c>
      <c r="B171" s="15">
        <v>6484.522265208916</v>
      </c>
      <c r="C171" s="15"/>
      <c r="D171" s="15">
        <v>8.4526644383693661</v>
      </c>
      <c r="E171" s="15"/>
      <c r="F171" s="15">
        <v>3753.8092042113062</v>
      </c>
      <c r="G171" s="15"/>
      <c r="H171" s="15"/>
      <c r="I171" s="15"/>
    </row>
    <row r="172" spans="1:9" ht="16.5" x14ac:dyDescent="0.35">
      <c r="A172" s="14" t="s">
        <v>390</v>
      </c>
      <c r="B172" s="15">
        <v>6489.3886439972057</v>
      </c>
      <c r="C172" s="15"/>
      <c r="D172" s="15">
        <v>8.4060470542481767</v>
      </c>
      <c r="E172" s="15"/>
      <c r="F172" s="15">
        <v>3786.9926977493205</v>
      </c>
      <c r="G172" s="15"/>
      <c r="H172" s="15"/>
      <c r="I172" s="15"/>
    </row>
    <row r="173" spans="1:9" ht="16.5" x14ac:dyDescent="0.35">
      <c r="A173" s="14" t="s">
        <v>391</v>
      </c>
      <c r="B173" s="15">
        <v>6481.617513690052</v>
      </c>
      <c r="C173" s="15"/>
      <c r="D173" s="15">
        <v>8.4414016032341177</v>
      </c>
      <c r="E173" s="15"/>
      <c r="F173" s="15">
        <v>3803.4699623865608</v>
      </c>
      <c r="G173" s="15"/>
      <c r="H173" s="15"/>
      <c r="I173" s="15"/>
    </row>
    <row r="174" spans="1:9" ht="16.5" x14ac:dyDescent="0.35">
      <c r="A174" s="14" t="s">
        <v>392</v>
      </c>
      <c r="B174" s="15">
        <v>6509.24566760383</v>
      </c>
      <c r="C174" s="15"/>
      <c r="D174" s="15">
        <v>9.1791448639438169</v>
      </c>
      <c r="E174" s="15"/>
      <c r="F174" s="15">
        <v>3797.803658792443</v>
      </c>
      <c r="G174" s="15"/>
      <c r="H174" s="15"/>
      <c r="I174" s="15"/>
    </row>
    <row r="175" spans="1:9" ht="16.5" x14ac:dyDescent="0.35">
      <c r="A175" s="14" t="s">
        <v>393</v>
      </c>
      <c r="B175" s="15">
        <v>6547.5128116821606</v>
      </c>
      <c r="C175" s="15"/>
      <c r="D175" s="15">
        <v>9.9129934418654191</v>
      </c>
      <c r="E175" s="15"/>
      <c r="F175" s="15">
        <v>3756.3549828557325</v>
      </c>
      <c r="G175" s="15"/>
      <c r="H175" s="15"/>
      <c r="I175" s="15"/>
    </row>
    <row r="176" spans="1:9" ht="16.5" x14ac:dyDescent="0.35">
      <c r="A176" s="14" t="s">
        <v>394</v>
      </c>
      <c r="B176" s="15">
        <v>6562.1583573341632</v>
      </c>
      <c r="C176" s="15"/>
      <c r="D176" s="15">
        <v>10.704638604850217</v>
      </c>
      <c r="E176" s="15"/>
      <c r="F176" s="15">
        <v>3760.2656042812691</v>
      </c>
      <c r="G176" s="15"/>
      <c r="H176" s="15"/>
      <c r="I176" s="15"/>
    </row>
    <row r="177" spans="1:9" ht="16.5" x14ac:dyDescent="0.35">
      <c r="A177" s="14" t="s">
        <v>395</v>
      </c>
      <c r="B177" s="15">
        <v>6549.3637297413061</v>
      </c>
      <c r="C177" s="15"/>
      <c r="D177" s="15">
        <v>10.916101144178654</v>
      </c>
      <c r="E177" s="15"/>
      <c r="F177" s="15">
        <v>3762.1804236808321</v>
      </c>
      <c r="G177" s="15"/>
      <c r="H177" s="15"/>
      <c r="I177" s="15"/>
    </row>
    <row r="178" spans="1:9" ht="16.5" x14ac:dyDescent="0.35">
      <c r="A178" s="14" t="s">
        <v>396</v>
      </c>
      <c r="B178" s="15">
        <v>6512.1258723941228</v>
      </c>
      <c r="C178" s="15"/>
      <c r="D178" s="15">
        <v>10.986615637964032</v>
      </c>
      <c r="E178" s="15"/>
      <c r="F178" s="15">
        <v>3792.3567262938068</v>
      </c>
      <c r="G178" s="15"/>
      <c r="H178" s="15"/>
      <c r="I178" s="15"/>
    </row>
    <row r="179" spans="1:9" ht="16.5" x14ac:dyDescent="0.35">
      <c r="A179" s="14" t="s">
        <v>397</v>
      </c>
      <c r="B179" s="15">
        <v>6556.7737560941987</v>
      </c>
      <c r="C179" s="15"/>
      <c r="D179" s="15">
        <v>11.217987987701386</v>
      </c>
      <c r="E179" s="15"/>
      <c r="F179" s="15">
        <v>3763.1049219722076</v>
      </c>
      <c r="G179" s="15"/>
      <c r="H179" s="15"/>
      <c r="I179" s="15"/>
    </row>
    <row r="180" spans="1:9" ht="16.5" x14ac:dyDescent="0.35">
      <c r="A180" s="14" t="s">
        <v>398</v>
      </c>
      <c r="B180" s="15">
        <v>6582.6512318453933</v>
      </c>
      <c r="C180" s="15"/>
      <c r="D180" s="15">
        <v>11.08641777157335</v>
      </c>
      <c r="E180" s="15"/>
      <c r="F180" s="15">
        <v>3755.6557379584906</v>
      </c>
      <c r="G180" s="15"/>
      <c r="H180" s="15"/>
      <c r="I180" s="15"/>
    </row>
    <row r="181" spans="1:9" ht="16.5" x14ac:dyDescent="0.35">
      <c r="A181" s="14" t="s">
        <v>399</v>
      </c>
      <c r="B181" s="15">
        <v>6672.2098321779358</v>
      </c>
      <c r="C181" s="15"/>
      <c r="D181" s="15">
        <v>10.773755020821682</v>
      </c>
      <c r="E181" s="15"/>
      <c r="F181" s="15">
        <v>3779.832317678668</v>
      </c>
      <c r="G181" s="15"/>
      <c r="H181" s="15"/>
      <c r="I181" s="15"/>
    </row>
    <row r="182" spans="1:9" ht="16.5" x14ac:dyDescent="0.35">
      <c r="A182" s="14" t="s">
        <v>400</v>
      </c>
      <c r="B182" s="15">
        <v>6712.9951088561929</v>
      </c>
      <c r="C182" s="15"/>
      <c r="D182" s="15">
        <v>9.743975771608218</v>
      </c>
      <c r="E182" s="15"/>
      <c r="F182" s="15">
        <v>3842.0883857950621</v>
      </c>
      <c r="G182" s="15"/>
      <c r="H182" s="15"/>
      <c r="I182" s="15"/>
    </row>
    <row r="183" spans="1:9" ht="16.5" x14ac:dyDescent="0.35">
      <c r="A183" s="14" t="s">
        <v>401</v>
      </c>
      <c r="B183" s="15">
        <v>6789.3471143715014</v>
      </c>
      <c r="C183" s="15"/>
      <c r="D183" s="15">
        <v>8.8766386424845418</v>
      </c>
      <c r="E183" s="15"/>
      <c r="F183" s="15">
        <v>3909.4543774866765</v>
      </c>
      <c r="G183" s="15"/>
      <c r="H183" s="15"/>
      <c r="I183" s="15"/>
    </row>
    <row r="184" spans="1:9" ht="16.5" x14ac:dyDescent="0.35">
      <c r="A184" s="14" t="s">
        <v>402</v>
      </c>
      <c r="B184" s="15">
        <v>6784.9583102934939</v>
      </c>
      <c r="C184" s="15"/>
      <c r="D184" s="15">
        <v>8.6259479102483319</v>
      </c>
      <c r="E184" s="15"/>
      <c r="F184" s="15">
        <v>3970.0669332921907</v>
      </c>
      <c r="G184" s="15"/>
      <c r="H184" s="15"/>
      <c r="I184" s="15"/>
    </row>
    <row r="185" spans="1:9" ht="16.5" x14ac:dyDescent="0.35">
      <c r="A185" s="14" t="s">
        <v>403</v>
      </c>
      <c r="B185" s="15">
        <v>6767.5883849354923</v>
      </c>
      <c r="C185" s="15"/>
      <c r="D185" s="15">
        <v>8.7934012923926925</v>
      </c>
      <c r="E185" s="15"/>
      <c r="F185" s="15">
        <v>3993.5346821412109</v>
      </c>
      <c r="G185" s="15"/>
      <c r="H185" s="15"/>
      <c r="I185" s="15"/>
    </row>
    <row r="186" spans="1:9" ht="16.5" x14ac:dyDescent="0.35">
      <c r="A186" s="14" t="s">
        <v>404</v>
      </c>
      <c r="B186" s="15">
        <v>6776.6587520968696</v>
      </c>
      <c r="C186" s="15"/>
      <c r="D186" s="15">
        <v>9.0776602520349581</v>
      </c>
      <c r="E186" s="15"/>
      <c r="F186" s="15">
        <v>4002.417328672127</v>
      </c>
      <c r="G186" s="15"/>
      <c r="H186" s="15"/>
      <c r="I186" s="15"/>
    </row>
    <row r="187" spans="1:9" ht="16.5" x14ac:dyDescent="0.35">
      <c r="A187" s="14" t="s">
        <v>405</v>
      </c>
      <c r="B187" s="15">
        <v>6791.121935962412</v>
      </c>
      <c r="C187" s="15"/>
      <c r="D187" s="15">
        <v>9.3939442362602268</v>
      </c>
      <c r="E187" s="15"/>
      <c r="F187" s="15">
        <v>3976.795675356057</v>
      </c>
      <c r="G187" s="15"/>
      <c r="H187" s="15"/>
      <c r="I187" s="15"/>
    </row>
    <row r="188" spans="1:9" ht="16.5" x14ac:dyDescent="0.35">
      <c r="A188" s="14" t="s">
        <v>406</v>
      </c>
      <c r="B188" s="15">
        <v>6801.9831603195817</v>
      </c>
      <c r="C188" s="15"/>
      <c r="D188" s="15">
        <v>9.6214780966039939</v>
      </c>
      <c r="E188" s="15"/>
      <c r="F188" s="15">
        <v>3946.9467150072719</v>
      </c>
      <c r="G188" s="15"/>
      <c r="H188" s="15"/>
      <c r="I188" s="15"/>
    </row>
    <row r="189" spans="1:9" ht="16.5" x14ac:dyDescent="0.35">
      <c r="A189" s="14" t="s">
        <v>407</v>
      </c>
      <c r="B189" s="15">
        <v>6806.5090366851264</v>
      </c>
      <c r="C189" s="15"/>
      <c r="D189" s="15">
        <v>10.100254527206991</v>
      </c>
      <c r="E189" s="15"/>
      <c r="F189" s="15">
        <v>3901.7599563094009</v>
      </c>
      <c r="G189" s="15"/>
      <c r="H189" s="15"/>
      <c r="I189" s="15"/>
    </row>
    <row r="190" spans="1:9" ht="16.5" x14ac:dyDescent="0.35">
      <c r="A190" s="14" t="s">
        <v>408</v>
      </c>
      <c r="B190" s="15">
        <v>6794.7540377556234</v>
      </c>
      <c r="C190" s="15"/>
      <c r="D190" s="15">
        <v>10.035960171534906</v>
      </c>
      <c r="E190" s="15"/>
      <c r="F190" s="15">
        <v>3900.4910774318196</v>
      </c>
      <c r="G190" s="15"/>
      <c r="H190" s="15"/>
      <c r="I190" s="15"/>
    </row>
    <row r="191" spans="1:9" ht="16.5" x14ac:dyDescent="0.35">
      <c r="A191" s="14" t="s">
        <v>409</v>
      </c>
      <c r="B191" s="15">
        <v>6801.698234700968</v>
      </c>
      <c r="C191" s="15"/>
      <c r="D191" s="15">
        <v>10.076386074182327</v>
      </c>
      <c r="E191" s="15"/>
      <c r="F191" s="15">
        <v>3924.5694764559726</v>
      </c>
      <c r="G191" s="15"/>
      <c r="H191" s="15"/>
      <c r="I191" s="15"/>
    </row>
    <row r="192" spans="1:9" ht="16.5" x14ac:dyDescent="0.35">
      <c r="A192" s="14" t="s">
        <v>410</v>
      </c>
      <c r="B192" s="15">
        <v>6795.7319664432134</v>
      </c>
      <c r="C192" s="15"/>
      <c r="D192" s="15">
        <v>9.8375194128836725</v>
      </c>
      <c r="E192" s="15"/>
      <c r="F192" s="15">
        <v>3949.5716436706434</v>
      </c>
      <c r="G192" s="15"/>
      <c r="H192" s="15"/>
      <c r="I192" s="15"/>
    </row>
    <row r="193" spans="1:9" ht="16.5" x14ac:dyDescent="0.35">
      <c r="A193" s="14" t="s">
        <v>411</v>
      </c>
      <c r="B193" s="15">
        <v>6795.230256442579</v>
      </c>
      <c r="C193" s="15"/>
      <c r="D193" s="15">
        <v>9.4078264878063429</v>
      </c>
      <c r="E193" s="15"/>
      <c r="F193" s="15">
        <v>3967.6984834598575</v>
      </c>
      <c r="G193" s="15"/>
      <c r="H193" s="15"/>
      <c r="I193" s="15"/>
    </row>
    <row r="194" spans="1:9" ht="16.5" x14ac:dyDescent="0.35">
      <c r="A194" s="14" t="s">
        <v>412</v>
      </c>
      <c r="B194" s="15">
        <v>6797.252484293811</v>
      </c>
      <c r="C194" s="15"/>
      <c r="D194" s="15">
        <v>8.7504706383616284</v>
      </c>
      <c r="E194" s="15"/>
      <c r="F194" s="15">
        <v>4029.8769381378934</v>
      </c>
      <c r="G194" s="15"/>
      <c r="H194" s="15"/>
      <c r="I194" s="15"/>
    </row>
    <row r="195" spans="1:9" ht="16.5" x14ac:dyDescent="0.35">
      <c r="A195" s="14" t="s">
        <v>413</v>
      </c>
      <c r="B195" s="15">
        <v>6814.7271874772614</v>
      </c>
      <c r="C195" s="15"/>
      <c r="D195" s="15">
        <v>7.9402899944769665</v>
      </c>
      <c r="E195" s="15"/>
      <c r="F195" s="15">
        <v>4095.7109837144903</v>
      </c>
      <c r="G195" s="15"/>
      <c r="H195" s="15"/>
      <c r="I195" s="15"/>
    </row>
    <row r="196" spans="1:9" ht="16.5" x14ac:dyDescent="0.35">
      <c r="A196" s="14" t="s">
        <v>414</v>
      </c>
      <c r="B196" s="15">
        <v>6839.2528952429475</v>
      </c>
      <c r="C196" s="15"/>
      <c r="D196" s="15">
        <v>7.7187363556473221</v>
      </c>
      <c r="E196" s="15"/>
      <c r="F196" s="15">
        <v>4143.9699929868766</v>
      </c>
      <c r="G196" s="15"/>
      <c r="H196" s="15"/>
      <c r="I196" s="15"/>
    </row>
    <row r="197" spans="1:9" ht="16.5" x14ac:dyDescent="0.35">
      <c r="A197" s="14" t="s">
        <v>415</v>
      </c>
      <c r="B197" s="15">
        <v>6842.290738712084</v>
      </c>
      <c r="C197" s="15"/>
      <c r="D197" s="15">
        <v>7.8027103694278432</v>
      </c>
      <c r="E197" s="15"/>
      <c r="F197" s="15">
        <v>4151.4768535079393</v>
      </c>
      <c r="G197" s="15"/>
      <c r="H197" s="15"/>
      <c r="I197" s="15"/>
    </row>
    <row r="198" spans="1:9" ht="16.5" x14ac:dyDescent="0.35">
      <c r="A198" s="14" t="s">
        <v>416</v>
      </c>
      <c r="B198" s="15">
        <v>6852.0519022738135</v>
      </c>
      <c r="C198" s="15"/>
      <c r="D198" s="15">
        <v>8.3525381873663065</v>
      </c>
      <c r="E198" s="15"/>
      <c r="F198" s="15">
        <v>4174.6180945568176</v>
      </c>
      <c r="G198" s="15"/>
      <c r="H198" s="15"/>
      <c r="I198" s="15"/>
    </row>
    <row r="199" spans="1:9" ht="16.5" x14ac:dyDescent="0.35">
      <c r="A199" s="14" t="s">
        <v>417</v>
      </c>
      <c r="B199" s="15">
        <v>6855.6733171586475</v>
      </c>
      <c r="C199" s="15"/>
      <c r="D199" s="15">
        <v>8.5889213839118685</v>
      </c>
      <c r="E199" s="15"/>
      <c r="F199" s="15">
        <v>4160.3365824037328</v>
      </c>
      <c r="G199" s="15"/>
      <c r="H199" s="15"/>
      <c r="I199" s="15"/>
    </row>
    <row r="200" spans="1:9" ht="16.5" x14ac:dyDescent="0.35">
      <c r="A200" s="14" t="s">
        <v>418</v>
      </c>
      <c r="B200" s="15">
        <v>6837.4091514924257</v>
      </c>
      <c r="C200" s="15"/>
      <c r="D200" s="15">
        <v>8.7616082523686849</v>
      </c>
      <c r="E200" s="15"/>
      <c r="F200" s="15">
        <v>4131.1242144422231</v>
      </c>
      <c r="G200" s="15"/>
      <c r="H200" s="15"/>
      <c r="I200" s="15"/>
    </row>
    <row r="201" spans="1:9" ht="16.5" x14ac:dyDescent="0.35">
      <c r="A201" s="14" t="s">
        <v>419</v>
      </c>
      <c r="B201" s="15">
        <v>6791.5182788513939</v>
      </c>
      <c r="C201" s="15"/>
      <c r="D201" s="15">
        <v>8.9320790341781109</v>
      </c>
      <c r="E201" s="15"/>
      <c r="F201" s="15">
        <v>4085.5462618525344</v>
      </c>
      <c r="G201" s="15"/>
      <c r="H201" s="15"/>
      <c r="I201" s="15"/>
    </row>
    <row r="202" spans="1:9" ht="16.5" x14ac:dyDescent="0.35">
      <c r="A202" s="14" t="s">
        <v>420</v>
      </c>
      <c r="B202" s="15">
        <v>6765.7849999999999</v>
      </c>
      <c r="C202" s="15"/>
      <c r="D202" s="15">
        <v>8.7931703416528908</v>
      </c>
      <c r="E202" s="15"/>
      <c r="F202" s="15">
        <v>4098.018</v>
      </c>
      <c r="G202" s="15"/>
      <c r="H202" s="15"/>
      <c r="I202" s="15"/>
    </row>
    <row r="203" spans="1:9" ht="16.5" x14ac:dyDescent="0.35">
      <c r="A203" s="14" t="s">
        <v>421</v>
      </c>
      <c r="B203" s="15">
        <v>6755.884</v>
      </c>
      <c r="C203" s="15"/>
      <c r="D203" s="15">
        <v>8.535137666662127</v>
      </c>
      <c r="E203" s="15"/>
      <c r="F203" s="15">
        <v>4098.4579999999996</v>
      </c>
      <c r="G203" s="15"/>
      <c r="H203" s="15"/>
      <c r="I203" s="15"/>
    </row>
    <row r="204" spans="1:9" ht="16.5" x14ac:dyDescent="0.35">
      <c r="A204" s="14" t="s">
        <v>422</v>
      </c>
      <c r="B204" s="15">
        <v>6746.5239999999994</v>
      </c>
      <c r="C204" s="15"/>
      <c r="D204" s="15">
        <v>7.9256962548417524</v>
      </c>
      <c r="E204" s="15"/>
      <c r="F204" s="15">
        <v>4133.8599999999997</v>
      </c>
      <c r="G204" s="15"/>
      <c r="H204" s="15"/>
      <c r="I204" s="15"/>
    </row>
    <row r="205" spans="1:9" ht="16.5" x14ac:dyDescent="0.35">
      <c r="A205" s="14" t="s">
        <v>423</v>
      </c>
      <c r="B205" s="15">
        <v>6772.5969999999998</v>
      </c>
      <c r="C205" s="15"/>
      <c r="D205" s="15">
        <v>7.3537669523227214</v>
      </c>
      <c r="E205" s="15"/>
      <c r="F205" s="15">
        <v>4165.652</v>
      </c>
      <c r="G205" s="15"/>
      <c r="H205" s="15"/>
      <c r="I205" s="15"/>
    </row>
    <row r="206" spans="1:9" ht="16.5" x14ac:dyDescent="0.35">
      <c r="A206" s="14" t="s">
        <v>424</v>
      </c>
      <c r="B206" s="15">
        <v>6799.0059999999994</v>
      </c>
      <c r="C206" s="15"/>
      <c r="D206" s="15">
        <v>6.6378820668785998</v>
      </c>
      <c r="E206" s="15"/>
      <c r="F206" s="15">
        <v>4222.9790000000003</v>
      </c>
      <c r="G206" s="15"/>
      <c r="H206" s="15"/>
      <c r="I206" s="15"/>
    </row>
    <row r="207" spans="1:9" ht="16.5" x14ac:dyDescent="0.35">
      <c r="A207" s="14" t="s">
        <v>425</v>
      </c>
      <c r="B207" s="15">
        <v>6820.9189999999999</v>
      </c>
      <c r="C207" s="15"/>
      <c r="D207" s="15">
        <v>6.0099966001648752</v>
      </c>
      <c r="E207" s="15"/>
      <c r="F207" s="15">
        <v>4271.4639999999999</v>
      </c>
      <c r="G207" s="15"/>
      <c r="H207" s="15"/>
      <c r="I207" s="15"/>
    </row>
    <row r="208" spans="1:9" ht="16.5" x14ac:dyDescent="0.35">
      <c r="A208" s="14" t="s">
        <v>426</v>
      </c>
      <c r="B208" s="15">
        <v>6834.8509999999997</v>
      </c>
      <c r="C208" s="15"/>
      <c r="D208" s="15">
        <v>6.0702127961531271</v>
      </c>
      <c r="E208" s="15"/>
      <c r="F208" s="15">
        <v>4301.6540000000005</v>
      </c>
      <c r="G208" s="15"/>
      <c r="H208" s="15"/>
      <c r="I208" s="15"/>
    </row>
    <row r="209" spans="1:9" ht="16.5" x14ac:dyDescent="0.35">
      <c r="A209" s="14" t="s">
        <v>427</v>
      </c>
      <c r="B209" s="15">
        <v>6880.1880000000001</v>
      </c>
      <c r="C209" s="15"/>
      <c r="D209" s="15">
        <v>6.3634453012039787</v>
      </c>
      <c r="E209" s="15"/>
      <c r="F209" s="15">
        <v>4328.6760000000004</v>
      </c>
      <c r="G209" s="15"/>
      <c r="H209" s="15"/>
      <c r="I209" s="15"/>
    </row>
    <row r="210" spans="1:9" ht="16.5" x14ac:dyDescent="0.35">
      <c r="A210" s="14" t="s">
        <v>428</v>
      </c>
      <c r="B210" s="15">
        <v>6925.174</v>
      </c>
      <c r="C210" s="15"/>
      <c r="D210" s="15">
        <v>6.7334048213084614</v>
      </c>
      <c r="E210" s="15"/>
      <c r="F210" s="15">
        <v>4359.951</v>
      </c>
      <c r="G210" s="15"/>
      <c r="H210" s="15"/>
      <c r="I210" s="15"/>
    </row>
    <row r="211" spans="1:9" ht="16.5" x14ac:dyDescent="0.35">
      <c r="A211" s="14" t="s">
        <v>429</v>
      </c>
      <c r="B211" s="15">
        <v>6946.3789999999999</v>
      </c>
      <c r="C211" s="15"/>
      <c r="D211" s="15">
        <v>6.8395058778105833</v>
      </c>
      <c r="E211" s="15"/>
      <c r="F211" s="15">
        <v>4357.8519999999999</v>
      </c>
      <c r="G211" s="15"/>
      <c r="H211" s="15"/>
      <c r="I211" s="15"/>
    </row>
    <row r="212" spans="1:9" ht="16.5" x14ac:dyDescent="0.35">
      <c r="A212" s="14" t="s">
        <v>430</v>
      </c>
      <c r="B212" s="15">
        <v>6914.652</v>
      </c>
      <c r="C212" s="15"/>
      <c r="D212" s="15">
        <v>6.7426386750916745</v>
      </c>
      <c r="E212" s="15"/>
      <c r="F212" s="15">
        <v>4324.9040000000005</v>
      </c>
      <c r="G212" s="15"/>
      <c r="H212" s="15"/>
      <c r="I212" s="15"/>
    </row>
    <row r="213" spans="1:9" ht="16.5" x14ac:dyDescent="0.35">
      <c r="A213" s="14" t="s">
        <v>431</v>
      </c>
      <c r="B213" s="15">
        <v>6869.7920000000004</v>
      </c>
      <c r="C213" s="15"/>
      <c r="D213" s="15">
        <v>6.8720857924082708</v>
      </c>
      <c r="E213" s="15"/>
      <c r="F213" s="15">
        <v>4296.6120000000001</v>
      </c>
      <c r="G213" s="15"/>
      <c r="H213" s="15"/>
      <c r="I213" s="15"/>
    </row>
    <row r="214" spans="1:9" ht="16.5" x14ac:dyDescent="0.35">
      <c r="A214" s="14" t="s">
        <v>432</v>
      </c>
      <c r="B214" s="15">
        <v>6852.5680000000002</v>
      </c>
      <c r="C214" s="15"/>
      <c r="D214" s="15">
        <v>7.0385000192628517</v>
      </c>
      <c r="E214" s="15"/>
      <c r="F214" s="15">
        <v>4293.2330000000002</v>
      </c>
      <c r="G214" s="15"/>
      <c r="H214" s="15"/>
      <c r="I214" s="15"/>
    </row>
    <row r="215" spans="1:9" ht="16.5" x14ac:dyDescent="0.35">
      <c r="A215" s="14" t="s">
        <v>433</v>
      </c>
      <c r="B215" s="15">
        <v>6877.7730000000001</v>
      </c>
      <c r="C215" s="15"/>
      <c r="D215" s="15">
        <v>7.6339536067852194</v>
      </c>
      <c r="E215" s="15"/>
      <c r="F215" s="15">
        <v>4307.2489999999998</v>
      </c>
      <c r="G215" s="15"/>
      <c r="H215" s="15"/>
      <c r="I215" s="15"/>
    </row>
    <row r="216" spans="1:9" ht="16.5" x14ac:dyDescent="0.35">
      <c r="A216" s="14" t="s">
        <v>434</v>
      </c>
      <c r="B216" s="15">
        <v>6904.51</v>
      </c>
      <c r="C216" s="15"/>
      <c r="D216" s="15">
        <v>7.717868465684024</v>
      </c>
      <c r="E216" s="15"/>
      <c r="F216" s="15">
        <v>4322.9520000000002</v>
      </c>
      <c r="G216" s="15"/>
      <c r="H216" s="15"/>
      <c r="I216" s="15"/>
    </row>
    <row r="217" spans="1:9" ht="16.5" x14ac:dyDescent="0.35">
      <c r="A217" s="14" t="s">
        <v>435</v>
      </c>
      <c r="B217" s="15">
        <v>6928.2539999999999</v>
      </c>
      <c r="C217" s="15"/>
      <c r="D217" s="15">
        <v>7.7342429997514524</v>
      </c>
      <c r="E217" s="15"/>
      <c r="F217" s="15">
        <v>4333.4960000000001</v>
      </c>
      <c r="G217" s="15"/>
      <c r="H217" s="15"/>
      <c r="I217" s="15"/>
    </row>
    <row r="218" spans="1:9" ht="16.5" x14ac:dyDescent="0.35">
      <c r="A218" s="14" t="s">
        <v>436</v>
      </c>
      <c r="B218" s="15">
        <v>6979.9830000000002</v>
      </c>
      <c r="C218" s="15"/>
      <c r="D218" s="15">
        <v>7.3300608325263825</v>
      </c>
      <c r="E218" s="15"/>
      <c r="F218" s="15">
        <v>4386.3919999999998</v>
      </c>
      <c r="G218" s="15"/>
      <c r="H218" s="15"/>
      <c r="I218" s="15"/>
    </row>
    <row r="219" spans="1:9" ht="16.5" x14ac:dyDescent="0.35">
      <c r="A219" s="14" t="s">
        <v>437</v>
      </c>
      <c r="B219" s="15">
        <v>7078.07</v>
      </c>
      <c r="C219" s="15"/>
      <c r="D219" s="15">
        <v>7.2170662341570511</v>
      </c>
      <c r="E219" s="15"/>
      <c r="F219" s="15">
        <v>4461.7439999999997</v>
      </c>
      <c r="G219" s="15"/>
      <c r="H219" s="15"/>
      <c r="I219" s="15"/>
    </row>
    <row r="220" spans="1:9" ht="16.5" x14ac:dyDescent="0.35">
      <c r="A220" s="14" t="s">
        <v>438</v>
      </c>
      <c r="B220" s="15">
        <v>7167.3159999999998</v>
      </c>
      <c r="C220" s="15"/>
      <c r="D220" s="15">
        <v>7.1967944485774034</v>
      </c>
      <c r="E220" s="15"/>
      <c r="F220" s="15">
        <v>4557.7250000000004</v>
      </c>
      <c r="G220" s="15"/>
      <c r="H220" s="15"/>
      <c r="I220" s="15"/>
    </row>
    <row r="221" spans="1:9" ht="16.5" x14ac:dyDescent="0.35">
      <c r="A221" s="14" t="s">
        <v>439</v>
      </c>
      <c r="B221" s="15">
        <v>7168.6090000000004</v>
      </c>
      <c r="C221" s="15"/>
      <c r="D221" s="15">
        <v>7.3398758392318513</v>
      </c>
      <c r="E221" s="15"/>
      <c r="F221" s="15">
        <v>4613.1130000000003</v>
      </c>
      <c r="G221" s="15"/>
      <c r="H221" s="15"/>
      <c r="I221" s="15"/>
    </row>
    <row r="222" spans="1:9" ht="16.5" x14ac:dyDescent="0.35">
      <c r="A222" s="14" t="s">
        <v>440</v>
      </c>
      <c r="B222" s="15">
        <v>7180.1270000000004</v>
      </c>
      <c r="C222" s="15"/>
      <c r="D222" s="15">
        <v>7.5561552216791092</v>
      </c>
      <c r="E222" s="15"/>
      <c r="F222" s="15">
        <v>4626.4279999999999</v>
      </c>
      <c r="G222" s="15"/>
      <c r="H222" s="15"/>
      <c r="I222" s="15"/>
    </row>
    <row r="223" spans="1:9" ht="16.5" x14ac:dyDescent="0.35">
      <c r="A223" s="14" t="s">
        <v>441</v>
      </c>
      <c r="B223" s="15">
        <v>7180.848</v>
      </c>
      <c r="C223" s="15"/>
      <c r="D223" s="15">
        <v>7.6479128927391304</v>
      </c>
      <c r="E223" s="15"/>
      <c r="F223" s="15">
        <v>4600.6859999999997</v>
      </c>
      <c r="G223" s="15"/>
      <c r="H223" s="15"/>
      <c r="I223" s="15"/>
    </row>
    <row r="224" spans="1:9" ht="16.5" x14ac:dyDescent="0.35">
      <c r="A224" s="14" t="s">
        <v>442</v>
      </c>
      <c r="B224" s="15">
        <v>7177.2359999999999</v>
      </c>
      <c r="C224" s="15"/>
      <c r="D224" s="15">
        <v>7.9568095573281967</v>
      </c>
      <c r="E224" s="15"/>
      <c r="F224" s="15">
        <v>4548.7089999999998</v>
      </c>
      <c r="G224" s="15"/>
      <c r="H224" s="15"/>
      <c r="I224" s="15"/>
    </row>
    <row r="225" spans="1:9" ht="16.5" x14ac:dyDescent="0.35">
      <c r="A225" s="14" t="s">
        <v>443</v>
      </c>
      <c r="B225" s="15">
        <v>7186.1310000000003</v>
      </c>
      <c r="C225" s="15"/>
      <c r="D225" s="15">
        <v>8.3912191414267294</v>
      </c>
      <c r="E225" s="15"/>
      <c r="F225" s="15">
        <v>4522.3249999999998</v>
      </c>
      <c r="G225" s="15"/>
      <c r="H225" s="15"/>
      <c r="I225" s="15"/>
    </row>
    <row r="226" spans="1:9" ht="16.5" x14ac:dyDescent="0.35">
      <c r="A226" s="14" t="s">
        <v>444</v>
      </c>
      <c r="B226" s="15">
        <v>7202.93</v>
      </c>
      <c r="C226" s="15"/>
      <c r="D226" s="15">
        <v>8.3565021456546162</v>
      </c>
      <c r="E226" s="15"/>
      <c r="F226" s="15">
        <v>4534.8540000000003</v>
      </c>
      <c r="G226" s="15"/>
      <c r="H226" s="15"/>
      <c r="I226" s="15"/>
    </row>
    <row r="227" spans="1:9" ht="16.5" x14ac:dyDescent="0.35">
      <c r="A227" s="14" t="s">
        <v>445</v>
      </c>
      <c r="B227" s="15">
        <v>7196.1130000000003</v>
      </c>
      <c r="C227" s="15"/>
      <c r="D227" s="15">
        <v>8.192923040535911</v>
      </c>
      <c r="E227" s="15"/>
      <c r="F227" s="15">
        <v>4547.0619999999999</v>
      </c>
      <c r="G227" s="15"/>
      <c r="H227" s="15"/>
      <c r="I227" s="15"/>
    </row>
    <row r="228" spans="1:9" ht="16.5" x14ac:dyDescent="0.35">
      <c r="A228" s="14" t="s">
        <v>446</v>
      </c>
      <c r="B228" s="15">
        <v>7160.6540000000005</v>
      </c>
      <c r="C228" s="15"/>
      <c r="D228" s="15">
        <v>7.7691646600994826</v>
      </c>
      <c r="E228" s="15"/>
      <c r="F228" s="15">
        <v>4552.8990000000003</v>
      </c>
      <c r="G228" s="15"/>
      <c r="H228" s="15"/>
      <c r="I228" s="15"/>
    </row>
    <row r="229" spans="1:9" ht="16.5" x14ac:dyDescent="0.35">
      <c r="A229" s="14" t="s">
        <v>447</v>
      </c>
      <c r="B229" s="15">
        <v>7177.3760000000002</v>
      </c>
      <c r="C229" s="15"/>
      <c r="D229" s="15">
        <v>7.5443435779486734</v>
      </c>
      <c r="E229" s="15"/>
      <c r="F229" s="15">
        <v>4577.8450000000003</v>
      </c>
      <c r="G229" s="15"/>
      <c r="H229" s="15"/>
      <c r="I229" s="15"/>
    </row>
    <row r="230" spans="1:9" ht="16.5" x14ac:dyDescent="0.35">
      <c r="A230" s="14" t="s">
        <v>448</v>
      </c>
      <c r="B230" s="15">
        <v>7233.5749999999998</v>
      </c>
      <c r="C230" s="15"/>
      <c r="D230" s="15">
        <v>7.5437457923341347</v>
      </c>
      <c r="E230" s="15"/>
      <c r="F230" s="15">
        <v>4587.3109999999997</v>
      </c>
      <c r="G230" s="15"/>
      <c r="H230" s="15"/>
      <c r="I230" s="15"/>
    </row>
    <row r="231" spans="1:9" ht="16.5" x14ac:dyDescent="0.35">
      <c r="A231" s="14" t="s">
        <v>449</v>
      </c>
      <c r="B231" s="15">
        <v>7285.0879999999997</v>
      </c>
      <c r="C231" s="15"/>
      <c r="D231" s="15">
        <v>7.51706623415705</v>
      </c>
      <c r="E231" s="15"/>
      <c r="F231" s="15">
        <v>4632.24</v>
      </c>
      <c r="G231" s="15"/>
      <c r="H231" s="15"/>
      <c r="I231" s="15"/>
    </row>
    <row r="232" spans="1:9" ht="16.5" x14ac:dyDescent="0.35">
      <c r="A232" s="14" t="s">
        <v>450</v>
      </c>
      <c r="B232" s="15">
        <v>7266.6019999999999</v>
      </c>
      <c r="C232" s="15"/>
      <c r="D232" s="15">
        <v>7.9864563932357928</v>
      </c>
      <c r="E232" s="15"/>
      <c r="F232" s="15">
        <v>4646.3500000000004</v>
      </c>
      <c r="G232" s="15"/>
      <c r="H232" s="15"/>
      <c r="I232" s="15"/>
    </row>
    <row r="233" spans="1:9" ht="16.5" x14ac:dyDescent="0.35">
      <c r="A233" s="14" t="s">
        <v>451</v>
      </c>
      <c r="B233" s="15">
        <v>7269.48</v>
      </c>
      <c r="C233" s="15"/>
      <c r="D233" s="15">
        <v>8.5</v>
      </c>
      <c r="E233" s="15"/>
      <c r="F233" s="15">
        <v>4654.4369999999999</v>
      </c>
      <c r="G233" s="15"/>
      <c r="H233" s="15"/>
      <c r="I233" s="15"/>
    </row>
    <row r="234" spans="1:9" ht="16.5" x14ac:dyDescent="0.35">
      <c r="A234" s="14" t="s">
        <v>452</v>
      </c>
      <c r="B234" s="15">
        <v>7276.66</v>
      </c>
      <c r="C234" s="15"/>
      <c r="D234" s="15">
        <v>9.1959734839994649</v>
      </c>
      <c r="E234" s="15"/>
      <c r="F234" s="15">
        <v>4618.93</v>
      </c>
      <c r="G234" s="15"/>
      <c r="H234" s="15"/>
      <c r="I234" s="15"/>
    </row>
    <row r="235" spans="1:9" ht="16.5" x14ac:dyDescent="0.35">
      <c r="A235" s="14" t="s">
        <v>453</v>
      </c>
      <c r="B235" s="15">
        <v>7316.25</v>
      </c>
      <c r="C235" s="15"/>
      <c r="D235" s="15">
        <v>9.7909925105023135</v>
      </c>
      <c r="E235" s="15"/>
      <c r="F235" s="15">
        <v>4561.4740000000002</v>
      </c>
      <c r="G235" s="15"/>
      <c r="H235" s="15"/>
      <c r="I235" s="15"/>
    </row>
    <row r="236" spans="1:9" ht="16.5" x14ac:dyDescent="0.35">
      <c r="A236" s="14" t="s">
        <v>454</v>
      </c>
      <c r="B236" s="15">
        <v>7295.21</v>
      </c>
      <c r="C236" s="15"/>
      <c r="D236" s="15">
        <v>10.222347174784341</v>
      </c>
      <c r="E236" s="15"/>
      <c r="F236" s="15">
        <v>4497.5839999999998</v>
      </c>
      <c r="G236" s="15"/>
      <c r="H236" s="15"/>
      <c r="I236" s="15"/>
    </row>
    <row r="237" spans="1:9" ht="16.5" x14ac:dyDescent="0.35">
      <c r="A237" s="14" t="s">
        <v>455</v>
      </c>
      <c r="B237" s="15">
        <v>7296.6940000000004</v>
      </c>
      <c r="C237" s="15"/>
      <c r="D237" s="15">
        <v>10.722965770525665</v>
      </c>
      <c r="E237" s="15"/>
      <c r="F237" s="15">
        <v>4422.4740000000002</v>
      </c>
      <c r="G237" s="15"/>
      <c r="H237" s="15"/>
      <c r="I237" s="15"/>
    </row>
    <row r="238" spans="1:9" ht="16.5" x14ac:dyDescent="0.35">
      <c r="A238" s="14" t="s">
        <v>456</v>
      </c>
      <c r="B238" s="15">
        <v>7282.0749999999998</v>
      </c>
      <c r="C238" s="15"/>
      <c r="D238" s="15">
        <v>10.761754033019434</v>
      </c>
      <c r="E238" s="15"/>
      <c r="F238" s="15">
        <v>4391.652</v>
      </c>
      <c r="G238" s="15"/>
      <c r="H238" s="15"/>
      <c r="I238" s="15"/>
    </row>
    <row r="239" spans="1:9" ht="16.5" x14ac:dyDescent="0.35">
      <c r="A239" s="14" t="s">
        <v>457</v>
      </c>
      <c r="B239" s="15">
        <v>7292.98</v>
      </c>
      <c r="C239" s="15"/>
      <c r="D239" s="15">
        <v>10.761754033019434</v>
      </c>
      <c r="E239" s="15"/>
      <c r="F239" s="15">
        <v>4388.3860000000004</v>
      </c>
      <c r="G239" s="15"/>
      <c r="H239" s="15"/>
      <c r="I239" s="15"/>
    </row>
    <row r="240" spans="1:9" ht="16.5" x14ac:dyDescent="0.35">
      <c r="A240" s="14" t="s">
        <v>458</v>
      </c>
      <c r="B240" s="15">
        <v>7282.1980000000003</v>
      </c>
      <c r="C240" s="15"/>
      <c r="D240" s="15">
        <v>10.225140816000883</v>
      </c>
      <c r="E240" s="15"/>
      <c r="F240" s="15">
        <v>4428.5950000000003</v>
      </c>
      <c r="G240" s="15"/>
      <c r="H240" s="15"/>
      <c r="I240" s="15"/>
    </row>
    <row r="241" spans="1:9" ht="16.5" x14ac:dyDescent="0.35">
      <c r="A241" s="14" t="s">
        <v>459</v>
      </c>
      <c r="B241" s="15">
        <v>7291.81</v>
      </c>
      <c r="C241" s="15"/>
      <c r="D241" s="15">
        <v>9.7278453497828394</v>
      </c>
      <c r="E241" s="15"/>
      <c r="F241" s="15">
        <v>4448.134</v>
      </c>
      <c r="G241" s="15"/>
      <c r="H241" s="15"/>
      <c r="I241" s="15"/>
    </row>
    <row r="242" spans="1:9" ht="16.5" x14ac:dyDescent="0.35">
      <c r="A242" s="14" t="s">
        <v>460</v>
      </c>
      <c r="B242" s="15">
        <v>7312.433</v>
      </c>
      <c r="C242" s="15"/>
      <c r="D242" s="15">
        <v>9.1098817589166288</v>
      </c>
      <c r="E242" s="15"/>
      <c r="F242" s="15">
        <v>4489.7560000000003</v>
      </c>
      <c r="G242" s="15"/>
      <c r="H242" s="15"/>
      <c r="I242" s="15"/>
    </row>
    <row r="243" spans="1:9" ht="16.5" x14ac:dyDescent="0.35">
      <c r="A243" s="14" t="s">
        <v>461</v>
      </c>
      <c r="B243" s="15">
        <v>7343.7780000000002</v>
      </c>
      <c r="C243" s="15"/>
      <c r="D243" s="15">
        <v>8.6166548062863555</v>
      </c>
      <c r="E243" s="15"/>
      <c r="F243" s="15">
        <v>4530.2640000000001</v>
      </c>
      <c r="G243" s="15"/>
      <c r="H243" s="15"/>
      <c r="I243" s="15"/>
    </row>
    <row r="244" spans="1:9" ht="16.5" x14ac:dyDescent="0.35">
      <c r="A244" s="14" t="s">
        <v>462</v>
      </c>
      <c r="B244" s="15">
        <v>7369.5990000000002</v>
      </c>
      <c r="C244" s="15"/>
      <c r="D244" s="15">
        <v>8.657974470524108</v>
      </c>
      <c r="E244" s="15"/>
      <c r="F244" s="15">
        <v>4590.817</v>
      </c>
      <c r="G244" s="15"/>
      <c r="H244" s="15"/>
      <c r="I244" s="15"/>
    </row>
    <row r="245" spans="1:9" ht="16.5" x14ac:dyDescent="0.35">
      <c r="A245" s="14" t="s">
        <v>463</v>
      </c>
      <c r="B245" s="15">
        <v>7382.4049999999997</v>
      </c>
      <c r="C245" s="15"/>
      <c r="D245" s="15">
        <v>8.5300251069942661</v>
      </c>
      <c r="E245" s="15"/>
      <c r="F245" s="15">
        <v>4633.6049999999996</v>
      </c>
      <c r="G245" s="15"/>
      <c r="H245" s="15"/>
      <c r="I245" s="15"/>
    </row>
    <row r="246" spans="1:9" ht="16.5" x14ac:dyDescent="0.35">
      <c r="A246" s="14" t="s">
        <v>464</v>
      </c>
      <c r="B246" s="15"/>
      <c r="C246" s="15">
        <v>7883.69</v>
      </c>
      <c r="D246" s="15"/>
      <c r="E246" s="15">
        <v>9.1999999999999993</v>
      </c>
      <c r="F246" s="15"/>
      <c r="G246" s="15">
        <v>5141.76</v>
      </c>
      <c r="H246" s="15">
        <v>4362.3500000000004</v>
      </c>
      <c r="I246" s="15">
        <v>779.41</v>
      </c>
    </row>
    <row r="247" spans="1:9" ht="16.5" x14ac:dyDescent="0.35">
      <c r="A247" s="14" t="s">
        <v>465</v>
      </c>
      <c r="B247" s="15"/>
      <c r="C247" s="15">
        <v>7896.52</v>
      </c>
      <c r="D247" s="15"/>
      <c r="E247" s="15">
        <v>8.8000000000000007</v>
      </c>
      <c r="F247" s="15"/>
      <c r="G247" s="15">
        <v>5114.8</v>
      </c>
      <c r="H247" s="15">
        <v>4343.13</v>
      </c>
      <c r="I247" s="15">
        <v>771.67</v>
      </c>
    </row>
    <row r="248" spans="1:9" ht="16.5" x14ac:dyDescent="0.35">
      <c r="A248" s="14" t="s">
        <v>466</v>
      </c>
      <c r="B248" s="15"/>
      <c r="C248" s="15">
        <v>7899.82</v>
      </c>
      <c r="D248" s="15"/>
      <c r="E248" s="15">
        <v>9.1</v>
      </c>
      <c r="F248" s="15"/>
      <c r="G248" s="15">
        <v>5080.6399999999994</v>
      </c>
      <c r="H248" s="15">
        <v>4282.83</v>
      </c>
      <c r="I248" s="15">
        <v>797.81</v>
      </c>
    </row>
    <row r="249" spans="1:9" ht="16.5" x14ac:dyDescent="0.35">
      <c r="A249" s="14" t="s">
        <v>467</v>
      </c>
      <c r="B249" s="15"/>
      <c r="C249" s="15">
        <v>7905.92</v>
      </c>
      <c r="D249" s="15"/>
      <c r="E249" s="15">
        <v>8.6999999999999993</v>
      </c>
      <c r="F249" s="15"/>
      <c r="G249" s="15">
        <v>5074</v>
      </c>
      <c r="H249" s="15">
        <v>4256.21</v>
      </c>
      <c r="I249" s="15">
        <v>817.79</v>
      </c>
    </row>
    <row r="250" spans="1:9" ht="16.5" x14ac:dyDescent="0.35">
      <c r="A250" s="14" t="s">
        <v>468</v>
      </c>
      <c r="B250" s="15"/>
      <c r="C250" s="15">
        <v>7931.59</v>
      </c>
      <c r="D250" s="15"/>
      <c r="E250" s="15">
        <v>8.5</v>
      </c>
      <c r="F250" s="15"/>
      <c r="G250" s="15">
        <v>5081.9399999999996</v>
      </c>
      <c r="H250" s="15">
        <v>4263.82</v>
      </c>
      <c r="I250" s="15">
        <v>818.12</v>
      </c>
    </row>
    <row r="251" spans="1:9" ht="16.5" x14ac:dyDescent="0.35">
      <c r="A251" s="14" t="s">
        <v>469</v>
      </c>
      <c r="B251" s="15"/>
      <c r="C251" s="15">
        <v>7960.82</v>
      </c>
      <c r="D251" s="15"/>
      <c r="E251" s="15">
        <v>8.4</v>
      </c>
      <c r="F251" s="15"/>
      <c r="G251" s="15">
        <v>5080.2</v>
      </c>
      <c r="H251" s="15">
        <v>4262.49</v>
      </c>
      <c r="I251" s="15">
        <v>817.71</v>
      </c>
    </row>
    <row r="252" spans="1:9" ht="16.5" x14ac:dyDescent="0.35">
      <c r="A252" s="14" t="s">
        <v>470</v>
      </c>
      <c r="B252" s="15"/>
      <c r="C252" s="15">
        <v>8042.92</v>
      </c>
      <c r="D252" s="15"/>
      <c r="E252" s="15">
        <v>8.1</v>
      </c>
      <c r="F252" s="15"/>
      <c r="G252" s="15">
        <v>5130.21</v>
      </c>
      <c r="H252" s="15">
        <v>4319.84</v>
      </c>
      <c r="I252" s="15">
        <v>810.37</v>
      </c>
    </row>
    <row r="253" spans="1:9" ht="16.5" x14ac:dyDescent="0.35">
      <c r="A253" s="14" t="s">
        <v>471</v>
      </c>
      <c r="B253" s="15"/>
      <c r="C253" s="15">
        <v>8042.96</v>
      </c>
      <c r="D253" s="15"/>
      <c r="E253" s="15">
        <v>7.8</v>
      </c>
      <c r="F253" s="15"/>
      <c r="G253" s="15">
        <v>5150.79</v>
      </c>
      <c r="H253" s="15">
        <v>4350.22</v>
      </c>
      <c r="I253" s="15">
        <v>800.57</v>
      </c>
    </row>
    <row r="254" spans="1:9" ht="16.5" x14ac:dyDescent="0.35">
      <c r="A254" s="14" t="s">
        <v>472</v>
      </c>
      <c r="B254" s="15"/>
      <c r="C254" s="15">
        <v>8087.41</v>
      </c>
      <c r="D254" s="15"/>
      <c r="E254" s="15">
        <v>7.2</v>
      </c>
      <c r="F254" s="15"/>
      <c r="G254" s="15">
        <v>5216.8599999999997</v>
      </c>
      <c r="H254" s="15">
        <v>4428.78</v>
      </c>
      <c r="I254" s="15">
        <v>788.08</v>
      </c>
    </row>
    <row r="255" spans="1:9" ht="16.5" x14ac:dyDescent="0.35">
      <c r="A255" s="14" t="s">
        <v>473</v>
      </c>
      <c r="B255" s="15"/>
      <c r="C255" s="15">
        <v>8160.72</v>
      </c>
      <c r="D255" s="15"/>
      <c r="E255" s="15">
        <v>7.2</v>
      </c>
      <c r="F255" s="15"/>
      <c r="G255" s="15">
        <v>5294.66</v>
      </c>
      <c r="H255" s="15">
        <v>4524.1400000000003</v>
      </c>
      <c r="I255" s="15">
        <v>770.52</v>
      </c>
    </row>
    <row r="256" spans="1:9" ht="16.5" x14ac:dyDescent="0.35">
      <c r="A256" s="14" t="s">
        <v>474</v>
      </c>
      <c r="B256" s="15"/>
      <c r="C256" s="15">
        <v>8227.81</v>
      </c>
      <c r="D256" s="15"/>
      <c r="E256" s="15">
        <v>7.4</v>
      </c>
      <c r="F256" s="15"/>
      <c r="G256" s="15">
        <v>5352.78</v>
      </c>
      <c r="H256" s="15">
        <v>4590.28</v>
      </c>
      <c r="I256" s="15">
        <v>762.5</v>
      </c>
    </row>
    <row r="257" spans="1:9" ht="16.5" x14ac:dyDescent="0.35">
      <c r="A257" s="14" t="s">
        <v>475</v>
      </c>
      <c r="B257" s="15"/>
      <c r="C257" s="15">
        <v>8233.86</v>
      </c>
      <c r="D257" s="15"/>
      <c r="E257" s="15">
        <v>7.4</v>
      </c>
      <c r="F257" s="15"/>
      <c r="G257" s="15">
        <v>5397.1200000000008</v>
      </c>
      <c r="H257" s="15">
        <v>4632.5600000000004</v>
      </c>
      <c r="I257" s="15">
        <v>764.56</v>
      </c>
    </row>
    <row r="258" spans="1:9" ht="16.5" x14ac:dyDescent="0.35">
      <c r="A258" s="14" t="s">
        <v>476</v>
      </c>
      <c r="B258" s="15"/>
      <c r="C258" s="15">
        <v>8246.3700000000008</v>
      </c>
      <c r="D258" s="15"/>
      <c r="E258" s="15">
        <v>7.5</v>
      </c>
      <c r="F258" s="15"/>
      <c r="G258" s="15">
        <v>5395.53</v>
      </c>
      <c r="H258" s="15">
        <v>4640.71</v>
      </c>
      <c r="I258" s="15">
        <v>754.82</v>
      </c>
    </row>
    <row r="259" spans="1:9" ht="16.5" x14ac:dyDescent="0.35">
      <c r="A259" s="14" t="s">
        <v>477</v>
      </c>
      <c r="B259" s="15"/>
      <c r="C259" s="15">
        <v>8250.01</v>
      </c>
      <c r="D259" s="15"/>
      <c r="E259" s="15">
        <v>7.2</v>
      </c>
      <c r="F259" s="15"/>
      <c r="G259" s="15">
        <v>5382.71</v>
      </c>
      <c r="H259" s="15">
        <v>4621.6099999999997</v>
      </c>
      <c r="I259" s="15">
        <v>761.1</v>
      </c>
    </row>
    <row r="260" spans="1:9" ht="16.5" x14ac:dyDescent="0.35">
      <c r="A260" s="14" t="s">
        <v>478</v>
      </c>
      <c r="B260" s="15"/>
      <c r="C260" s="15">
        <v>8269.6</v>
      </c>
      <c r="D260" s="15"/>
      <c r="E260" s="15">
        <v>7.3</v>
      </c>
      <c r="F260" s="15"/>
      <c r="G260" s="15">
        <v>5351.3</v>
      </c>
      <c r="H260" s="15">
        <v>4581.47</v>
      </c>
      <c r="I260" s="15">
        <v>769.83</v>
      </c>
    </row>
    <row r="261" spans="1:9" ht="16.5" x14ac:dyDescent="0.35">
      <c r="A261" s="14" t="s">
        <v>479</v>
      </c>
      <c r="B261" s="15"/>
      <c r="C261" s="15">
        <v>8296.94</v>
      </c>
      <c r="D261" s="15"/>
      <c r="E261" s="15">
        <v>7.2</v>
      </c>
      <c r="F261" s="15"/>
      <c r="G261" s="15">
        <v>5337.1900000000005</v>
      </c>
      <c r="H261" s="15">
        <v>4553.71</v>
      </c>
      <c r="I261" s="15">
        <v>783.48</v>
      </c>
    </row>
    <row r="262" spans="1:9" ht="16.5" x14ac:dyDescent="0.35">
      <c r="A262" s="14" t="s">
        <v>480</v>
      </c>
      <c r="B262" s="15"/>
      <c r="C262" s="15">
        <v>8285.24</v>
      </c>
      <c r="D262" s="15"/>
      <c r="E262" s="15">
        <v>7.6</v>
      </c>
      <c r="F262" s="15"/>
      <c r="G262" s="15">
        <v>5337.39</v>
      </c>
      <c r="H262" s="15">
        <v>4558.3100000000004</v>
      </c>
      <c r="I262" s="15">
        <v>779.08</v>
      </c>
    </row>
    <row r="263" spans="1:9" ht="16.5" x14ac:dyDescent="0.35">
      <c r="A263" s="14" t="s">
        <v>481</v>
      </c>
      <c r="B263" s="15"/>
      <c r="C263" s="15">
        <v>8308.5499999999993</v>
      </c>
      <c r="D263" s="15"/>
      <c r="E263" s="15">
        <v>7.5</v>
      </c>
      <c r="F263" s="15"/>
      <c r="G263" s="15">
        <v>5357.31</v>
      </c>
      <c r="H263" s="15">
        <v>4561.97</v>
      </c>
      <c r="I263" s="15">
        <v>795.34</v>
      </c>
    </row>
    <row r="264" spans="1:9" ht="16.5" x14ac:dyDescent="0.35">
      <c r="A264" s="14" t="s">
        <v>482</v>
      </c>
      <c r="B264" s="15"/>
      <c r="C264" s="15">
        <v>8323.16</v>
      </c>
      <c r="D264" s="15"/>
      <c r="E264" s="15">
        <v>7.6</v>
      </c>
      <c r="F264" s="15"/>
      <c r="G264" s="15">
        <v>5350.25</v>
      </c>
      <c r="H264" s="15">
        <v>4549.42</v>
      </c>
      <c r="I264" s="15">
        <v>800.83</v>
      </c>
    </row>
    <row r="265" spans="1:9" ht="16.5" x14ac:dyDescent="0.35">
      <c r="A265" s="14" t="s">
        <v>483</v>
      </c>
      <c r="B265" s="15"/>
      <c r="C265" s="15">
        <v>8322.02</v>
      </c>
      <c r="D265" s="15"/>
      <c r="E265" s="15">
        <v>7.4</v>
      </c>
      <c r="F265" s="15"/>
      <c r="G265" s="15">
        <v>5371.87</v>
      </c>
      <c r="H265" s="15">
        <v>4566.9399999999996</v>
      </c>
      <c r="I265" s="15">
        <v>804.93</v>
      </c>
    </row>
    <row r="266" spans="1:9" ht="16.5" x14ac:dyDescent="0.35">
      <c r="A266" s="14" t="s">
        <v>484</v>
      </c>
      <c r="B266" s="15"/>
      <c r="C266" s="15">
        <v>8327.41</v>
      </c>
      <c r="D266" s="15"/>
      <c r="E266" s="15">
        <v>7.3</v>
      </c>
      <c r="F266" s="15"/>
      <c r="G266" s="15">
        <v>5409.0199999999995</v>
      </c>
      <c r="H266" s="15">
        <v>4584.53</v>
      </c>
      <c r="I266" s="15">
        <v>824.49</v>
      </c>
    </row>
    <row r="267" spans="1:9" ht="16.5" x14ac:dyDescent="0.35">
      <c r="A267" s="14" t="s">
        <v>485</v>
      </c>
      <c r="B267" s="15"/>
      <c r="C267" s="15">
        <v>8356.35</v>
      </c>
      <c r="D267" s="15"/>
      <c r="E267" s="15">
        <v>6.8</v>
      </c>
      <c r="F267" s="15"/>
      <c r="G267" s="15">
        <v>5545.84</v>
      </c>
      <c r="H267" s="15">
        <v>4706.0600000000004</v>
      </c>
      <c r="I267" s="15">
        <v>839.78</v>
      </c>
    </row>
    <row r="268" spans="1:9" ht="16.5" x14ac:dyDescent="0.35">
      <c r="A268" s="14" t="s">
        <v>486</v>
      </c>
      <c r="B268" s="15"/>
      <c r="C268" s="15">
        <v>8391.7099999999991</v>
      </c>
      <c r="D268" s="15"/>
      <c r="E268" s="15">
        <v>6.9</v>
      </c>
      <c r="F268" s="15"/>
      <c r="G268" s="15">
        <v>5619.88</v>
      </c>
      <c r="H268" s="15">
        <v>4774.25</v>
      </c>
      <c r="I268" s="15">
        <v>845.63</v>
      </c>
    </row>
    <row r="269" spans="1:9" ht="16.5" x14ac:dyDescent="0.35">
      <c r="A269" s="14" t="s">
        <v>487</v>
      </c>
      <c r="B269" s="15"/>
      <c r="C269" s="15">
        <v>8424.0300000000007</v>
      </c>
      <c r="D269" s="15"/>
      <c r="E269" s="15">
        <v>6.5</v>
      </c>
      <c r="F269" s="15"/>
      <c r="G269" s="15">
        <v>5685.38</v>
      </c>
      <c r="H269" s="15">
        <v>4841.33</v>
      </c>
      <c r="I269" s="15">
        <v>844.05</v>
      </c>
    </row>
    <row r="270" spans="1:9" ht="16.5" x14ac:dyDescent="0.35">
      <c r="A270" s="14" t="s">
        <v>488</v>
      </c>
      <c r="B270" s="15"/>
      <c r="C270" s="15">
        <v>8416.9</v>
      </c>
      <c r="D270" s="15"/>
      <c r="E270" s="15">
        <v>6.8</v>
      </c>
      <c r="F270" s="15"/>
      <c r="G270" s="15">
        <v>5644.8099999999995</v>
      </c>
      <c r="H270" s="15">
        <v>4807.3599999999997</v>
      </c>
      <c r="I270" s="15">
        <v>837.45</v>
      </c>
    </row>
    <row r="271" spans="1:9" ht="16.5" x14ac:dyDescent="0.35">
      <c r="A271" s="14" t="s">
        <v>489</v>
      </c>
      <c r="B271" s="15"/>
      <c r="C271" s="15">
        <v>8419.9599999999991</v>
      </c>
      <c r="D271" s="15"/>
      <c r="E271" s="15">
        <v>6.8</v>
      </c>
      <c r="F271" s="15"/>
      <c r="G271" s="15">
        <v>5632.03</v>
      </c>
      <c r="H271" s="15">
        <v>4791.66</v>
      </c>
      <c r="I271" s="15">
        <v>840.37</v>
      </c>
    </row>
    <row r="272" spans="1:9" ht="16.5" x14ac:dyDescent="0.35">
      <c r="A272" s="14" t="s">
        <v>490</v>
      </c>
      <c r="B272" s="15"/>
      <c r="C272" s="15">
        <v>8422.98</v>
      </c>
      <c r="D272" s="15"/>
      <c r="E272" s="15">
        <v>6.9</v>
      </c>
      <c r="F272" s="15"/>
      <c r="G272" s="15">
        <v>5610.97</v>
      </c>
      <c r="H272" s="15">
        <v>4754.29</v>
      </c>
      <c r="I272" s="15">
        <v>856.68</v>
      </c>
    </row>
    <row r="273" spans="1:9" ht="16.5" x14ac:dyDescent="0.35">
      <c r="A273" s="14" t="s">
        <v>491</v>
      </c>
      <c r="B273" s="15"/>
      <c r="C273" s="15">
        <v>8388.3700000000008</v>
      </c>
      <c r="D273" s="15"/>
      <c r="E273" s="15">
        <v>6.8</v>
      </c>
      <c r="F273" s="15"/>
      <c r="G273" s="15">
        <v>5599.73</v>
      </c>
      <c r="H273" s="15">
        <v>4740.75</v>
      </c>
      <c r="I273" s="15">
        <v>858.98</v>
      </c>
    </row>
    <row r="274" spans="1:9" ht="16.5" x14ac:dyDescent="0.35">
      <c r="A274" s="14" t="s">
        <v>492</v>
      </c>
      <c r="B274" s="15"/>
      <c r="C274" s="15">
        <v>8367.1200000000008</v>
      </c>
      <c r="D274" s="15"/>
      <c r="E274" s="15">
        <v>6.7</v>
      </c>
      <c r="F274" s="15"/>
      <c r="G274" s="15">
        <v>5587.15</v>
      </c>
      <c r="H274" s="15">
        <v>4724.7</v>
      </c>
      <c r="I274" s="15">
        <v>862.45</v>
      </c>
    </row>
    <row r="275" spans="1:9" ht="16.5" x14ac:dyDescent="0.35">
      <c r="A275" s="14" t="s">
        <v>493</v>
      </c>
      <c r="B275" s="15"/>
      <c r="C275" s="15">
        <v>8356.26</v>
      </c>
      <c r="D275" s="15"/>
      <c r="E275" s="15">
        <v>6.5</v>
      </c>
      <c r="F275" s="15"/>
      <c r="G275" s="15">
        <v>5568.38</v>
      </c>
      <c r="H275" s="15">
        <v>4721.03</v>
      </c>
      <c r="I275" s="15">
        <v>847.35</v>
      </c>
    </row>
    <row r="276" spans="1:9" ht="16.5" x14ac:dyDescent="0.35">
      <c r="A276" s="14" t="s">
        <v>494</v>
      </c>
      <c r="B276" s="15"/>
      <c r="C276" s="15">
        <v>8428.35</v>
      </c>
      <c r="D276" s="15"/>
      <c r="E276" s="15">
        <v>6.6</v>
      </c>
      <c r="F276" s="15"/>
      <c r="G276" s="15">
        <v>5598.56</v>
      </c>
      <c r="H276" s="15">
        <v>4742.55</v>
      </c>
      <c r="I276" s="15">
        <v>856.01</v>
      </c>
    </row>
    <row r="277" spans="1:9" ht="16.5" x14ac:dyDescent="0.35">
      <c r="A277" s="14" t="s">
        <v>495</v>
      </c>
      <c r="B277" s="15"/>
      <c r="C277" s="15">
        <v>8455.49</v>
      </c>
      <c r="D277" s="15"/>
      <c r="E277" s="15">
        <v>6.7</v>
      </c>
      <c r="F277" s="15"/>
      <c r="G277" s="15">
        <v>5601.1</v>
      </c>
      <c r="H277" s="15">
        <v>4745.08</v>
      </c>
      <c r="I277" s="15">
        <v>856.02</v>
      </c>
    </row>
    <row r="278" spans="1:9" ht="16.5" x14ac:dyDescent="0.35">
      <c r="A278" s="14" t="s">
        <v>496</v>
      </c>
      <c r="B278" s="15"/>
      <c r="C278" s="15">
        <v>8462.7999999999993</v>
      </c>
      <c r="D278" s="15"/>
      <c r="E278" s="15">
        <v>6.4</v>
      </c>
      <c r="F278" s="15"/>
      <c r="G278" s="15">
        <v>5652</v>
      </c>
      <c r="H278" s="15">
        <v>4799.43</v>
      </c>
      <c r="I278" s="15">
        <v>852.57</v>
      </c>
    </row>
    <row r="279" spans="1:9" ht="16.5" x14ac:dyDescent="0.35">
      <c r="A279" s="14" t="s">
        <v>497</v>
      </c>
      <c r="B279" s="15"/>
      <c r="C279" s="15">
        <v>8480.1200000000008</v>
      </c>
      <c r="D279" s="15"/>
      <c r="E279" s="15">
        <v>6.2</v>
      </c>
      <c r="F279" s="15"/>
      <c r="G279" s="15">
        <v>5717.78</v>
      </c>
      <c r="H279" s="15">
        <v>4867.04</v>
      </c>
      <c r="I279" s="15">
        <v>850.74</v>
      </c>
    </row>
    <row r="280" spans="1:9" ht="16.5" x14ac:dyDescent="0.35">
      <c r="A280" s="14" t="s">
        <v>498</v>
      </c>
      <c r="B280" s="15"/>
      <c r="C280" s="15">
        <v>8520.02</v>
      </c>
      <c r="D280" s="15"/>
      <c r="E280" s="15">
        <v>6.1</v>
      </c>
      <c r="F280" s="15"/>
      <c r="G280" s="15">
        <v>5805.6299999999992</v>
      </c>
      <c r="H280" s="15">
        <v>4959.4799999999996</v>
      </c>
      <c r="I280" s="15">
        <v>846.15</v>
      </c>
    </row>
    <row r="281" spans="1:9" ht="16.5" x14ac:dyDescent="0.35">
      <c r="A281" s="14" t="s">
        <v>499</v>
      </c>
      <c r="B281" s="15"/>
      <c r="C281" s="15">
        <v>8535.7199999999993</v>
      </c>
      <c r="D281" s="15"/>
      <c r="E281" s="15">
        <v>6.4</v>
      </c>
      <c r="F281" s="15"/>
      <c r="G281" s="15">
        <v>5838.4400000000005</v>
      </c>
      <c r="H281" s="15">
        <v>4989.3500000000004</v>
      </c>
      <c r="I281" s="15">
        <v>849.09</v>
      </c>
    </row>
    <row r="282" spans="1:9" ht="16.5" x14ac:dyDescent="0.35">
      <c r="A282" s="14" t="s">
        <v>500</v>
      </c>
      <c r="B282" s="15"/>
      <c r="C282" s="15">
        <v>8539.44</v>
      </c>
      <c r="D282" s="15"/>
      <c r="E282" s="15">
        <v>6.4</v>
      </c>
      <c r="F282" s="15"/>
      <c r="G282" s="15">
        <v>5811.85</v>
      </c>
      <c r="H282" s="15">
        <v>4982.16</v>
      </c>
      <c r="I282" s="15">
        <v>829.69</v>
      </c>
    </row>
    <row r="283" spans="1:9" ht="16.5" x14ac:dyDescent="0.35">
      <c r="A283" s="14" t="s">
        <v>501</v>
      </c>
      <c r="B283" s="15"/>
      <c r="C283" s="15">
        <v>8580.1200000000008</v>
      </c>
      <c r="D283" s="15"/>
      <c r="E283" s="15">
        <v>6.5</v>
      </c>
      <c r="F283" s="15"/>
      <c r="G283" s="15">
        <v>5800.1200000000008</v>
      </c>
      <c r="H283" s="15">
        <v>4966.1000000000004</v>
      </c>
      <c r="I283" s="15">
        <v>834.02</v>
      </c>
    </row>
    <row r="284" spans="1:9" ht="16.5" x14ac:dyDescent="0.35">
      <c r="A284" s="14" t="s">
        <v>502</v>
      </c>
      <c r="B284" s="15"/>
      <c r="C284" s="15">
        <v>8579.4699999999993</v>
      </c>
      <c r="D284" s="15"/>
      <c r="E284" s="15">
        <v>6.5</v>
      </c>
      <c r="F284" s="15"/>
      <c r="G284" s="15">
        <v>5765.33</v>
      </c>
      <c r="H284" s="15">
        <v>4940.49</v>
      </c>
      <c r="I284" s="15">
        <v>824.84</v>
      </c>
    </row>
    <row r="285" spans="1:9" ht="16.5" x14ac:dyDescent="0.35">
      <c r="A285" s="14" t="s">
        <v>503</v>
      </c>
      <c r="B285" s="15"/>
      <c r="C285" s="15">
        <v>8538.82</v>
      </c>
      <c r="D285" s="15"/>
      <c r="E285" s="15">
        <v>6.3</v>
      </c>
      <c r="F285" s="15"/>
      <c r="G285" s="15">
        <v>5730.38</v>
      </c>
      <c r="H285" s="15">
        <v>4895.3</v>
      </c>
      <c r="I285" s="15">
        <v>835.08</v>
      </c>
    </row>
    <row r="286" spans="1:9" ht="16.5" x14ac:dyDescent="0.35">
      <c r="A286" s="14" t="s">
        <v>504</v>
      </c>
      <c r="B286" s="15"/>
      <c r="C286" s="15">
        <v>8486.06</v>
      </c>
      <c r="D286" s="15"/>
      <c r="E286" s="15">
        <v>5.9</v>
      </c>
      <c r="F286" s="15"/>
      <c r="G286" s="15">
        <v>5710.1</v>
      </c>
      <c r="H286" s="15">
        <v>4870.21</v>
      </c>
      <c r="I286" s="15">
        <v>839.89</v>
      </c>
    </row>
    <row r="287" spans="1:9" ht="16.5" x14ac:dyDescent="0.35">
      <c r="A287" s="14" t="s">
        <v>505</v>
      </c>
      <c r="B287" s="15"/>
      <c r="C287" s="15">
        <v>8506.1</v>
      </c>
      <c r="D287" s="15"/>
      <c r="E287" s="15">
        <v>5.8</v>
      </c>
      <c r="F287" s="15"/>
      <c r="G287" s="15">
        <v>5711.9599999999991</v>
      </c>
      <c r="H287" s="15">
        <v>4858.8999999999996</v>
      </c>
      <c r="I287" s="15">
        <v>853.06</v>
      </c>
    </row>
    <row r="288" spans="1:9" ht="16.5" x14ac:dyDescent="0.35">
      <c r="A288" s="14" t="s">
        <v>506</v>
      </c>
      <c r="B288" s="15"/>
      <c r="C288" s="15">
        <v>8509.5400000000009</v>
      </c>
      <c r="D288" s="15"/>
      <c r="E288" s="15">
        <v>5.9</v>
      </c>
      <c r="F288" s="15"/>
      <c r="G288" s="15">
        <v>5701.62</v>
      </c>
      <c r="H288" s="15">
        <v>4840.25</v>
      </c>
      <c r="I288" s="15">
        <v>861.37</v>
      </c>
    </row>
    <row r="289" spans="1:9" ht="16.5" x14ac:dyDescent="0.35">
      <c r="A289" s="14" t="s">
        <v>507</v>
      </c>
      <c r="B289" s="15"/>
      <c r="C289" s="15">
        <v>8537.83</v>
      </c>
      <c r="D289" s="15"/>
      <c r="E289" s="15">
        <v>6</v>
      </c>
      <c r="F289" s="15"/>
      <c r="G289" s="15">
        <v>5720.8700000000008</v>
      </c>
      <c r="H289" s="15">
        <v>4827.3900000000003</v>
      </c>
      <c r="I289" s="15">
        <v>893.48</v>
      </c>
    </row>
    <row r="290" spans="1:9" ht="16.5" x14ac:dyDescent="0.35">
      <c r="A290" s="14" t="s">
        <v>508</v>
      </c>
      <c r="B290" s="15"/>
      <c r="C290" s="15">
        <v>8569.73</v>
      </c>
      <c r="D290" s="15"/>
      <c r="E290" s="15">
        <v>5.9</v>
      </c>
      <c r="F290" s="15"/>
      <c r="G290" s="15">
        <v>5757.6900000000005</v>
      </c>
      <c r="H290" s="15">
        <v>4867.93</v>
      </c>
      <c r="I290" s="15">
        <v>889.76</v>
      </c>
    </row>
    <row r="291" spans="1:9" ht="16.5" x14ac:dyDescent="0.35">
      <c r="A291" s="14" t="s">
        <v>509</v>
      </c>
      <c r="B291" s="15"/>
      <c r="C291" s="15">
        <v>8649.48</v>
      </c>
      <c r="D291" s="15"/>
      <c r="E291" s="15">
        <v>5.8</v>
      </c>
      <c r="F291" s="15"/>
      <c r="G291" s="15">
        <v>5838.97</v>
      </c>
      <c r="H291" s="15">
        <v>4945.0200000000004</v>
      </c>
      <c r="I291" s="15">
        <v>893.95</v>
      </c>
    </row>
    <row r="292" spans="1:9" ht="16.5" x14ac:dyDescent="0.35">
      <c r="A292" s="14" t="s">
        <v>510</v>
      </c>
      <c r="B292" s="15"/>
      <c r="C292" s="15">
        <v>8713.9699999999993</v>
      </c>
      <c r="D292" s="15"/>
      <c r="E292" s="15">
        <v>6.2</v>
      </c>
      <c r="F292" s="15"/>
      <c r="G292" s="15">
        <v>5882.95</v>
      </c>
      <c r="H292" s="15">
        <v>5012.17</v>
      </c>
      <c r="I292" s="15">
        <v>870.78</v>
      </c>
    </row>
    <row r="293" spans="1:9" ht="16.5" x14ac:dyDescent="0.35">
      <c r="A293" s="14" t="s">
        <v>511</v>
      </c>
      <c r="B293" s="15"/>
      <c r="C293" s="15">
        <v>8743.66</v>
      </c>
      <c r="D293" s="15"/>
      <c r="E293" s="15">
        <v>6.2</v>
      </c>
      <c r="F293" s="15"/>
      <c r="G293" s="15">
        <v>5906.6299999999992</v>
      </c>
      <c r="H293" s="15">
        <v>5034.1099999999997</v>
      </c>
      <c r="I293" s="15">
        <v>872.52</v>
      </c>
    </row>
    <row r="294" spans="1:9" ht="16.5" x14ac:dyDescent="0.35">
      <c r="A294" s="14" t="s">
        <v>512</v>
      </c>
      <c r="B294" s="15"/>
      <c r="C294" s="15">
        <v>8722.8700000000008</v>
      </c>
      <c r="D294" s="15"/>
      <c r="E294" s="15">
        <v>6.5</v>
      </c>
      <c r="F294" s="15"/>
      <c r="G294" s="15">
        <v>5850</v>
      </c>
      <c r="H294" s="15">
        <v>4983.57</v>
      </c>
      <c r="I294" s="15">
        <v>866.43</v>
      </c>
    </row>
    <row r="295" spans="1:9" ht="16.5" x14ac:dyDescent="0.35">
      <c r="A295" s="14" t="s">
        <v>513</v>
      </c>
      <c r="B295" s="15"/>
      <c r="C295" s="15">
        <v>8716.89</v>
      </c>
      <c r="D295" s="15"/>
      <c r="E295" s="15">
        <v>6.1</v>
      </c>
      <c r="F295" s="15"/>
      <c r="G295" s="15">
        <v>5826.7000000000007</v>
      </c>
      <c r="H295" s="15">
        <v>4941.97</v>
      </c>
      <c r="I295" s="15">
        <v>884.73</v>
      </c>
    </row>
    <row r="296" spans="1:9" ht="16.5" x14ac:dyDescent="0.35">
      <c r="A296" s="14" t="s">
        <v>514</v>
      </c>
      <c r="B296" s="15"/>
      <c r="C296" s="15">
        <v>8706.6</v>
      </c>
      <c r="D296" s="15"/>
      <c r="E296" s="15">
        <v>6.3</v>
      </c>
      <c r="F296" s="15"/>
      <c r="G296" s="15">
        <v>5774.82</v>
      </c>
      <c r="H296" s="15">
        <v>4879.62</v>
      </c>
      <c r="I296" s="15">
        <v>895.2</v>
      </c>
    </row>
    <row r="297" spans="1:9" ht="16.5" x14ac:dyDescent="0.35">
      <c r="A297" s="14" t="s">
        <v>515</v>
      </c>
      <c r="B297" s="15"/>
      <c r="C297" s="15">
        <v>8686.6200000000008</v>
      </c>
      <c r="D297" s="15"/>
      <c r="E297" s="15">
        <v>6.5</v>
      </c>
      <c r="F297" s="15"/>
      <c r="G297" s="15">
        <v>5743.41</v>
      </c>
      <c r="H297" s="15">
        <v>4837.05</v>
      </c>
      <c r="I297" s="15">
        <v>906.36</v>
      </c>
    </row>
    <row r="298" spans="1:9" ht="16.5" x14ac:dyDescent="0.35">
      <c r="A298" s="14" t="s">
        <v>516</v>
      </c>
      <c r="B298" s="15"/>
      <c r="C298" s="15">
        <v>8655.76</v>
      </c>
      <c r="D298" s="15"/>
      <c r="E298" s="15">
        <v>6.6</v>
      </c>
      <c r="F298" s="15"/>
      <c r="G298" s="15">
        <v>5731.18</v>
      </c>
      <c r="H298" s="15">
        <v>4814.88</v>
      </c>
      <c r="I298" s="15">
        <v>916.3</v>
      </c>
    </row>
    <row r="299" spans="1:9" ht="16.5" x14ac:dyDescent="0.35">
      <c r="A299" s="14" t="s">
        <v>517</v>
      </c>
      <c r="B299" s="15"/>
      <c r="C299" s="15">
        <v>8633.94</v>
      </c>
      <c r="D299" s="15"/>
      <c r="E299" s="15">
        <v>6.8</v>
      </c>
      <c r="F299" s="15"/>
      <c r="G299" s="15">
        <v>5719.81</v>
      </c>
      <c r="H299" s="15">
        <v>4796.6000000000004</v>
      </c>
      <c r="I299" s="15">
        <v>923.21</v>
      </c>
    </row>
    <row r="300" spans="1:9" ht="16.5" x14ac:dyDescent="0.35">
      <c r="A300" s="14" t="s">
        <v>518</v>
      </c>
      <c r="B300" s="15"/>
      <c r="C300" s="15">
        <v>8675.2099999999991</v>
      </c>
      <c r="D300" s="15"/>
      <c r="E300" s="15">
        <v>6.8</v>
      </c>
      <c r="F300" s="15"/>
      <c r="G300" s="15">
        <v>5725.26</v>
      </c>
      <c r="H300" s="15">
        <v>4797.3500000000004</v>
      </c>
      <c r="I300" s="15">
        <v>927.91</v>
      </c>
    </row>
    <row r="301" spans="1:9" ht="16.5" x14ac:dyDescent="0.35">
      <c r="A301" s="14" t="s">
        <v>519</v>
      </c>
      <c r="B301" s="15"/>
      <c r="C301" s="15">
        <v>8709.6200000000008</v>
      </c>
      <c r="D301" s="15"/>
      <c r="E301" s="15">
        <v>6.6</v>
      </c>
      <c r="F301" s="15"/>
      <c r="G301" s="15">
        <v>5745.8099999999995</v>
      </c>
      <c r="H301" s="15">
        <v>4810.75</v>
      </c>
      <c r="I301" s="15">
        <v>935.06</v>
      </c>
    </row>
    <row r="302" spans="1:9" ht="16.5" x14ac:dyDescent="0.35">
      <c r="A302" s="14" t="s">
        <v>520</v>
      </c>
      <c r="B302" s="15"/>
      <c r="C302" s="15">
        <v>8751.59</v>
      </c>
      <c r="D302" s="15"/>
      <c r="E302" s="15">
        <v>6.2</v>
      </c>
      <c r="F302" s="15"/>
      <c r="G302" s="15">
        <v>5799.19</v>
      </c>
      <c r="H302" s="15">
        <v>4876.41</v>
      </c>
      <c r="I302" s="15">
        <v>922.78</v>
      </c>
    </row>
    <row r="303" spans="1:9" ht="16.5" x14ac:dyDescent="0.35">
      <c r="A303" s="14" t="s">
        <v>521</v>
      </c>
      <c r="B303" s="15"/>
      <c r="C303" s="15">
        <v>8795.43</v>
      </c>
      <c r="D303" s="15"/>
      <c r="E303" s="15">
        <v>6.2</v>
      </c>
      <c r="F303" s="15"/>
      <c r="G303" s="15">
        <v>5901.37</v>
      </c>
      <c r="H303" s="15">
        <v>4961.62</v>
      </c>
      <c r="I303" s="15">
        <v>939.75</v>
      </c>
    </row>
    <row r="304" spans="1:9" ht="16.5" x14ac:dyDescent="0.35">
      <c r="A304" s="14" t="s">
        <v>522</v>
      </c>
      <c r="B304" s="15"/>
      <c r="C304" s="15">
        <v>8807.58</v>
      </c>
      <c r="D304" s="15"/>
      <c r="E304" s="15">
        <v>6.2</v>
      </c>
      <c r="F304" s="15"/>
      <c r="G304" s="15">
        <v>5965.85</v>
      </c>
      <c r="H304" s="15">
        <v>5022.21</v>
      </c>
      <c r="I304" s="15">
        <v>943.64</v>
      </c>
    </row>
    <row r="305" spans="1:9" ht="16.5" x14ac:dyDescent="0.35">
      <c r="A305" s="14" t="s">
        <v>523</v>
      </c>
      <c r="B305" s="15"/>
      <c r="C305" s="15">
        <v>8810.7000000000007</v>
      </c>
      <c r="D305" s="15"/>
      <c r="E305" s="15">
        <v>6.2</v>
      </c>
      <c r="F305" s="15"/>
      <c r="G305" s="15">
        <v>5996.2000000000007</v>
      </c>
      <c r="H305" s="15">
        <v>5042.68</v>
      </c>
      <c r="I305" s="15">
        <v>953.52</v>
      </c>
    </row>
    <row r="306" spans="1:9" ht="16.5" x14ac:dyDescent="0.35">
      <c r="A306" s="14" t="s">
        <v>524</v>
      </c>
      <c r="B306" s="15"/>
      <c r="C306" s="15">
        <v>8779.0300000000007</v>
      </c>
      <c r="D306" s="15"/>
      <c r="E306" s="15">
        <v>6.2</v>
      </c>
      <c r="F306" s="15"/>
      <c r="G306" s="15">
        <v>5972.03</v>
      </c>
      <c r="H306" s="15">
        <v>5018.17</v>
      </c>
      <c r="I306" s="15">
        <v>953.86</v>
      </c>
    </row>
    <row r="307" spans="1:9" ht="16.5" x14ac:dyDescent="0.35">
      <c r="A307" s="14" t="s">
        <v>525</v>
      </c>
      <c r="B307" s="15"/>
      <c r="C307" s="15">
        <v>8788.86</v>
      </c>
      <c r="D307" s="15"/>
      <c r="E307" s="15">
        <v>6.4</v>
      </c>
      <c r="F307" s="15"/>
      <c r="G307" s="15">
        <v>5918.94</v>
      </c>
      <c r="H307" s="15">
        <v>4984.4799999999996</v>
      </c>
      <c r="I307" s="15">
        <v>934.46</v>
      </c>
    </row>
    <row r="308" spans="1:9" ht="16.5" x14ac:dyDescent="0.35">
      <c r="A308" s="14" t="s">
        <v>526</v>
      </c>
      <c r="B308" s="15"/>
      <c r="C308" s="15">
        <v>8806.36</v>
      </c>
      <c r="D308" s="15"/>
      <c r="E308" s="15">
        <v>6.8</v>
      </c>
      <c r="F308" s="15"/>
      <c r="G308" s="15">
        <v>5876.67</v>
      </c>
      <c r="H308" s="15">
        <v>4950.76</v>
      </c>
      <c r="I308" s="15">
        <v>925.91</v>
      </c>
    </row>
    <row r="309" spans="1:9" ht="16.5" x14ac:dyDescent="0.35">
      <c r="A309" s="14" t="s">
        <v>527</v>
      </c>
      <c r="B309" s="15"/>
      <c r="C309" s="15">
        <v>8802.7800000000007</v>
      </c>
      <c r="D309" s="15"/>
      <c r="E309" s="15">
        <v>6.7</v>
      </c>
      <c r="F309" s="15"/>
      <c r="G309" s="15">
        <v>5858.4</v>
      </c>
      <c r="H309" s="15">
        <v>4918.3999999999996</v>
      </c>
      <c r="I309" s="15">
        <v>940</v>
      </c>
    </row>
    <row r="310" spans="1:9" ht="16.5" x14ac:dyDescent="0.35">
      <c r="A310" s="14" t="s">
        <v>528</v>
      </c>
      <c r="B310" s="15"/>
      <c r="C310" s="15">
        <v>8810.3799999999992</v>
      </c>
      <c r="D310" s="15"/>
      <c r="E310" s="15">
        <v>6.7</v>
      </c>
      <c r="F310" s="15"/>
      <c r="G310" s="15">
        <v>5854.46</v>
      </c>
      <c r="H310" s="15">
        <v>4919.67</v>
      </c>
      <c r="I310" s="15">
        <v>934.79</v>
      </c>
    </row>
    <row r="311" spans="1:9" ht="16.5" x14ac:dyDescent="0.35">
      <c r="A311" s="14" t="s">
        <v>529</v>
      </c>
      <c r="B311" s="15"/>
      <c r="C311" s="15">
        <v>8829.1200000000008</v>
      </c>
      <c r="D311" s="15"/>
      <c r="E311" s="15">
        <v>6.6</v>
      </c>
      <c r="F311" s="15"/>
      <c r="G311" s="15">
        <v>5860.6799999999994</v>
      </c>
      <c r="H311" s="15">
        <v>4910.57</v>
      </c>
      <c r="I311" s="15">
        <v>950.11</v>
      </c>
    </row>
    <row r="312" spans="1:9" ht="16.5" x14ac:dyDescent="0.35">
      <c r="A312" s="14" t="s">
        <v>530</v>
      </c>
      <c r="B312" s="15"/>
      <c r="C312" s="15">
        <v>8883.3700000000008</v>
      </c>
      <c r="D312" s="15"/>
      <c r="E312" s="15">
        <v>6.5</v>
      </c>
      <c r="F312" s="15"/>
      <c r="G312" s="15">
        <v>5893</v>
      </c>
      <c r="H312" s="15">
        <v>4943.07</v>
      </c>
      <c r="I312" s="15">
        <v>949.93</v>
      </c>
    </row>
    <row r="313" spans="1:9" ht="16.5" x14ac:dyDescent="0.35">
      <c r="A313" s="14" t="s">
        <v>531</v>
      </c>
      <c r="B313" s="15"/>
      <c r="C313" s="15">
        <v>8884.7099999999991</v>
      </c>
      <c r="D313" s="15"/>
      <c r="E313" s="15">
        <v>6.4</v>
      </c>
      <c r="F313" s="15"/>
      <c r="G313" s="15">
        <v>5898.4299999999994</v>
      </c>
      <c r="H313" s="15">
        <v>4937.9799999999996</v>
      </c>
      <c r="I313" s="15">
        <v>960.45</v>
      </c>
    </row>
    <row r="314" spans="1:9" ht="16.5" x14ac:dyDescent="0.35">
      <c r="A314" s="14" t="s">
        <v>532</v>
      </c>
      <c r="B314" s="15"/>
      <c r="C314" s="15">
        <v>8909.43</v>
      </c>
      <c r="D314" s="15"/>
      <c r="E314" s="15">
        <v>6.2</v>
      </c>
      <c r="F314" s="15"/>
      <c r="G314" s="15">
        <v>5926.63</v>
      </c>
      <c r="H314" s="15">
        <v>4980.01</v>
      </c>
      <c r="I314" s="15">
        <v>946.62</v>
      </c>
    </row>
    <row r="315" spans="1:9" ht="16.5" x14ac:dyDescent="0.35">
      <c r="A315" s="14" t="s">
        <v>533</v>
      </c>
      <c r="B315" s="15"/>
      <c r="C315" s="15">
        <v>8954.11</v>
      </c>
      <c r="D315" s="15"/>
      <c r="E315" s="15">
        <v>5.9</v>
      </c>
      <c r="F315" s="15"/>
      <c r="G315" s="15">
        <v>6010.68</v>
      </c>
      <c r="H315" s="15">
        <v>5088.7700000000004</v>
      </c>
      <c r="I315" s="15">
        <v>921.91</v>
      </c>
    </row>
    <row r="316" spans="1:9" ht="16.5" x14ac:dyDescent="0.35">
      <c r="A316" s="14" t="s">
        <v>534</v>
      </c>
      <c r="B316" s="15"/>
      <c r="C316" s="15">
        <v>8983.67</v>
      </c>
      <c r="D316" s="15"/>
      <c r="E316" s="15">
        <v>5.9</v>
      </c>
      <c r="F316" s="15"/>
      <c r="G316" s="15">
        <v>6058.82</v>
      </c>
      <c r="H316" s="15">
        <v>5143.24</v>
      </c>
      <c r="I316" s="15">
        <v>915.58</v>
      </c>
    </row>
    <row r="317" spans="1:9" ht="16.5" x14ac:dyDescent="0.35">
      <c r="A317" s="14" t="s">
        <v>535</v>
      </c>
      <c r="B317" s="15"/>
      <c r="C317" s="15">
        <v>8958.7999999999993</v>
      </c>
      <c r="D317" s="15"/>
      <c r="E317" s="15">
        <v>6</v>
      </c>
      <c r="F317" s="15"/>
      <c r="G317" s="15">
        <v>6084.17</v>
      </c>
      <c r="H317" s="15">
        <v>5188.76</v>
      </c>
      <c r="I317" s="15">
        <v>895.41</v>
      </c>
    </row>
    <row r="318" spans="1:9" ht="16.5" x14ac:dyDescent="0.35">
      <c r="A318" s="14" t="s">
        <v>536</v>
      </c>
      <c r="B318" s="15"/>
      <c r="C318" s="15">
        <v>8940.8799999999992</v>
      </c>
      <c r="D318" s="15"/>
      <c r="E318" s="15">
        <v>6.5</v>
      </c>
      <c r="F318" s="15"/>
      <c r="G318" s="15">
        <v>5999.3600000000006</v>
      </c>
      <c r="H318" s="15">
        <v>5107.51</v>
      </c>
      <c r="I318" s="15">
        <v>891.85</v>
      </c>
    </row>
    <row r="319" spans="1:9" ht="16.5" x14ac:dyDescent="0.35">
      <c r="A319" s="14" t="s">
        <v>537</v>
      </c>
      <c r="B319" s="15"/>
      <c r="C319" s="15">
        <v>8968.6299999999992</v>
      </c>
      <c r="D319" s="15"/>
      <c r="E319" s="15">
        <v>6.6</v>
      </c>
      <c r="F319" s="15"/>
      <c r="G319" s="15">
        <v>5978.72</v>
      </c>
      <c r="H319" s="15">
        <v>5084.43</v>
      </c>
      <c r="I319" s="15">
        <v>894.29</v>
      </c>
    </row>
    <row r="320" spans="1:9" ht="16.5" x14ac:dyDescent="0.35">
      <c r="A320" s="14" t="s">
        <v>538</v>
      </c>
      <c r="B320" s="15"/>
      <c r="C320" s="15">
        <v>8981.4500000000007</v>
      </c>
      <c r="D320" s="15"/>
      <c r="E320" s="15">
        <v>7</v>
      </c>
      <c r="F320" s="15"/>
      <c r="G320" s="15">
        <v>5911.11</v>
      </c>
      <c r="H320" s="15">
        <v>4998.41</v>
      </c>
      <c r="I320" s="15">
        <v>912.7</v>
      </c>
    </row>
    <row r="321" spans="1:9" ht="16.5" x14ac:dyDescent="0.35">
      <c r="A321" s="14" t="s">
        <v>539</v>
      </c>
      <c r="B321" s="15"/>
      <c r="C321" s="15">
        <v>8966.7099999999991</v>
      </c>
      <c r="D321" s="15"/>
      <c r="E321" s="15">
        <v>7</v>
      </c>
      <c r="F321" s="15"/>
      <c r="G321" s="15">
        <v>5894.83</v>
      </c>
      <c r="H321" s="15">
        <v>4960.18</v>
      </c>
      <c r="I321" s="15">
        <v>934.65</v>
      </c>
    </row>
    <row r="322" spans="1:9" ht="16.5" x14ac:dyDescent="0.35">
      <c r="A322" s="14" t="s">
        <v>540</v>
      </c>
      <c r="B322" s="15"/>
      <c r="C322" s="15">
        <v>8989.51</v>
      </c>
      <c r="D322" s="15"/>
      <c r="E322" s="15">
        <v>7.3</v>
      </c>
      <c r="F322" s="15"/>
      <c r="G322" s="15">
        <v>5862.32</v>
      </c>
      <c r="H322" s="15">
        <v>4935.63</v>
      </c>
      <c r="I322" s="15">
        <v>926.69</v>
      </c>
    </row>
    <row r="323" spans="1:9" ht="16.5" x14ac:dyDescent="0.35">
      <c r="A323" s="14" t="s">
        <v>541</v>
      </c>
      <c r="B323" s="15"/>
      <c r="C323" s="15">
        <v>8967.2199999999993</v>
      </c>
      <c r="D323" s="15"/>
      <c r="E323" s="15">
        <v>7.1</v>
      </c>
      <c r="F323" s="15"/>
      <c r="G323" s="15">
        <v>5861.24</v>
      </c>
      <c r="H323" s="15">
        <v>4946.57</v>
      </c>
      <c r="I323" s="15">
        <v>914.67</v>
      </c>
    </row>
    <row r="324" spans="1:9" ht="16.5" x14ac:dyDescent="0.35">
      <c r="A324" s="14" t="s">
        <v>542</v>
      </c>
      <c r="B324" s="15"/>
      <c r="C324" s="15">
        <v>9011.99</v>
      </c>
      <c r="D324" s="15"/>
      <c r="E324" s="15">
        <v>7</v>
      </c>
      <c r="F324" s="15"/>
      <c r="G324" s="15">
        <v>5881.5599999999995</v>
      </c>
      <c r="H324" s="15">
        <v>4957.95</v>
      </c>
      <c r="I324" s="15">
        <v>923.61</v>
      </c>
    </row>
    <row r="325" spans="1:9" ht="16.5" x14ac:dyDescent="0.35">
      <c r="A325" s="14" t="s">
        <v>543</v>
      </c>
      <c r="B325" s="15"/>
      <c r="C325" s="15">
        <v>8994.64</v>
      </c>
      <c r="D325" s="15"/>
      <c r="E325" s="15">
        <v>6.7</v>
      </c>
      <c r="F325" s="15"/>
      <c r="G325" s="15">
        <v>5885.16</v>
      </c>
      <c r="H325" s="15">
        <v>4962.46</v>
      </c>
      <c r="I325" s="15">
        <v>922.7</v>
      </c>
    </row>
    <row r="326" spans="1:9" ht="16.5" x14ac:dyDescent="0.35">
      <c r="A326" s="14" t="s">
        <v>544</v>
      </c>
      <c r="B326" s="15"/>
      <c r="C326" s="15">
        <v>9046.3700000000008</v>
      </c>
      <c r="D326" s="15"/>
      <c r="E326" s="15">
        <v>6.4</v>
      </c>
      <c r="F326" s="15"/>
      <c r="G326" s="15">
        <v>5943.83</v>
      </c>
      <c r="H326" s="15">
        <v>5009.58</v>
      </c>
      <c r="I326" s="15">
        <v>934.25</v>
      </c>
    </row>
    <row r="327" spans="1:9" ht="16.5" x14ac:dyDescent="0.35">
      <c r="A327" s="14" t="s">
        <v>545</v>
      </c>
      <c r="B327" s="15"/>
      <c r="C327" s="15">
        <v>9062.6299999999992</v>
      </c>
      <c r="D327" s="15"/>
      <c r="E327" s="15">
        <v>6.2</v>
      </c>
      <c r="F327" s="15"/>
      <c r="G327" s="15">
        <v>5979.14</v>
      </c>
      <c r="H327" s="15">
        <v>5064.93</v>
      </c>
      <c r="I327" s="15">
        <v>914.21</v>
      </c>
    </row>
    <row r="328" spans="1:9" ht="16.5" x14ac:dyDescent="0.35">
      <c r="A328" s="14" t="s">
        <v>546</v>
      </c>
      <c r="B328" s="15"/>
      <c r="C328" s="15">
        <v>9115.1299999999992</v>
      </c>
      <c r="D328" s="15"/>
      <c r="E328" s="15">
        <v>6.4</v>
      </c>
      <c r="F328" s="15"/>
      <c r="G328" s="15">
        <v>5995.25</v>
      </c>
      <c r="H328" s="15">
        <v>5104.3900000000003</v>
      </c>
      <c r="I328" s="15">
        <v>890.86</v>
      </c>
    </row>
    <row r="329" spans="1:9" ht="16.5" x14ac:dyDescent="0.35">
      <c r="A329" s="14" t="s">
        <v>547</v>
      </c>
      <c r="B329" s="15"/>
      <c r="C329" s="15">
        <v>9102.0300000000007</v>
      </c>
      <c r="D329" s="15"/>
      <c r="E329" s="15">
        <v>6.8</v>
      </c>
      <c r="F329" s="15"/>
      <c r="G329" s="15">
        <v>5960.07</v>
      </c>
      <c r="H329" s="15">
        <v>5065.07</v>
      </c>
      <c r="I329" s="15">
        <v>895</v>
      </c>
    </row>
    <row r="330" spans="1:9" ht="16.5" x14ac:dyDescent="0.35">
      <c r="A330" s="14" t="s">
        <v>548</v>
      </c>
      <c r="B330" s="15"/>
      <c r="C330" s="15">
        <v>9127.01</v>
      </c>
      <c r="D330" s="15"/>
      <c r="E330" s="15">
        <v>7</v>
      </c>
      <c r="F330" s="15"/>
      <c r="G330" s="15">
        <v>5979.84</v>
      </c>
      <c r="H330" s="15">
        <v>5077.24</v>
      </c>
      <c r="I330" s="15">
        <v>902.6</v>
      </c>
    </row>
    <row r="331" spans="1:9" ht="16.5" x14ac:dyDescent="0.35">
      <c r="A331" s="14" t="s">
        <v>549</v>
      </c>
      <c r="B331" s="15"/>
      <c r="C331" s="15">
        <v>9147.35</v>
      </c>
      <c r="D331" s="15"/>
      <c r="E331" s="15">
        <v>7.1</v>
      </c>
      <c r="F331" s="15"/>
      <c r="G331" s="15">
        <v>6014.82</v>
      </c>
      <c r="H331" s="15">
        <v>5066.3</v>
      </c>
      <c r="I331" s="15">
        <v>948.52</v>
      </c>
    </row>
    <row r="332" spans="1:9" ht="16.5" x14ac:dyDescent="0.35">
      <c r="A332" s="14" t="s">
        <v>550</v>
      </c>
      <c r="B332" s="15"/>
      <c r="C332" s="15">
        <v>9209.9599999999991</v>
      </c>
      <c r="D332" s="15"/>
      <c r="E332" s="15">
        <v>7.3</v>
      </c>
      <c r="F332" s="15"/>
      <c r="G332" s="15">
        <v>6014.33</v>
      </c>
      <c r="H332" s="15">
        <v>5050.92</v>
      </c>
      <c r="I332" s="15">
        <v>963.41</v>
      </c>
    </row>
    <row r="333" spans="1:9" ht="16.5" x14ac:dyDescent="0.35">
      <c r="A333" s="14" t="s">
        <v>551</v>
      </c>
      <c r="B333" s="15"/>
      <c r="C333" s="15">
        <v>9196.64</v>
      </c>
      <c r="D333" s="15"/>
      <c r="E333" s="15">
        <v>7.3</v>
      </c>
      <c r="F333" s="15"/>
      <c r="G333" s="15">
        <v>6002.88</v>
      </c>
      <c r="H333" s="15">
        <v>5012.17</v>
      </c>
      <c r="I333" s="15">
        <v>990.71</v>
      </c>
    </row>
    <row r="334" spans="1:9" ht="16.5" x14ac:dyDescent="0.35">
      <c r="A334" s="14" t="s">
        <v>552</v>
      </c>
      <c r="B334" s="15"/>
      <c r="C334" s="15">
        <v>9201.4500000000007</v>
      </c>
      <c r="D334" s="15"/>
      <c r="E334" s="15">
        <v>7.2</v>
      </c>
      <c r="F334" s="15"/>
      <c r="G334" s="15">
        <v>5970.82</v>
      </c>
      <c r="H334" s="15">
        <v>4988.6899999999996</v>
      </c>
      <c r="I334" s="15">
        <v>982.13</v>
      </c>
    </row>
    <row r="335" spans="1:9" ht="16.5" x14ac:dyDescent="0.35">
      <c r="A335" s="14" t="s">
        <v>553</v>
      </c>
      <c r="B335" s="15"/>
      <c r="C335" s="15">
        <v>9209.66</v>
      </c>
      <c r="D335" s="15"/>
      <c r="E335" s="15">
        <v>6.9</v>
      </c>
      <c r="F335" s="15"/>
      <c r="G335" s="15">
        <v>5986.42</v>
      </c>
      <c r="H335" s="15">
        <v>4993.83</v>
      </c>
      <c r="I335" s="15">
        <v>992.59</v>
      </c>
    </row>
    <row r="336" spans="1:9" ht="16.5" x14ac:dyDescent="0.35">
      <c r="A336" s="14" t="s">
        <v>554</v>
      </c>
      <c r="B336" s="15"/>
      <c r="C336" s="15">
        <v>9260.92</v>
      </c>
      <c r="D336" s="15"/>
      <c r="E336" s="15">
        <v>7</v>
      </c>
      <c r="F336" s="15"/>
      <c r="G336" s="15">
        <v>5967.61</v>
      </c>
      <c r="H336" s="15">
        <v>4977.28</v>
      </c>
      <c r="I336" s="15">
        <v>990.33</v>
      </c>
    </row>
    <row r="337" spans="1:9" ht="16.5" x14ac:dyDescent="0.35">
      <c r="A337" s="14" t="s">
        <v>555</v>
      </c>
      <c r="B337" s="15"/>
      <c r="C337" s="15">
        <v>9270.2000000000007</v>
      </c>
      <c r="D337" s="15"/>
      <c r="E337" s="15">
        <v>7</v>
      </c>
      <c r="F337" s="15"/>
      <c r="G337" s="15">
        <v>5985.75</v>
      </c>
      <c r="H337" s="15">
        <v>4982.26</v>
      </c>
      <c r="I337" s="15">
        <v>1003.49</v>
      </c>
    </row>
    <row r="338" spans="1:9" ht="16.5" x14ac:dyDescent="0.35">
      <c r="A338" s="14" t="s">
        <v>556</v>
      </c>
      <c r="B338" s="15"/>
      <c r="C338" s="15">
        <v>9338.74</v>
      </c>
      <c r="D338" s="15"/>
      <c r="E338" s="15">
        <v>6.7</v>
      </c>
      <c r="F338" s="15"/>
      <c r="G338" s="15">
        <v>6073.19</v>
      </c>
      <c r="H338" s="15">
        <v>5064.7299999999996</v>
      </c>
      <c r="I338" s="15">
        <v>1008.46</v>
      </c>
    </row>
    <row r="339" spans="1:9" ht="16.5" x14ac:dyDescent="0.35">
      <c r="A339" s="14" t="s">
        <v>557</v>
      </c>
      <c r="B339" s="15"/>
      <c r="C339" s="15">
        <v>9379.52</v>
      </c>
      <c r="D339" s="15"/>
      <c r="E339" s="15">
        <v>6.5</v>
      </c>
      <c r="F339" s="15"/>
      <c r="G339" s="15">
        <v>6148.1799999999994</v>
      </c>
      <c r="H339" s="15">
        <v>5124.1899999999996</v>
      </c>
      <c r="I339" s="15">
        <v>1023.99</v>
      </c>
    </row>
    <row r="340" spans="1:9" ht="16.5" x14ac:dyDescent="0.35">
      <c r="A340" s="14" t="s">
        <v>558</v>
      </c>
      <c r="B340" s="15"/>
      <c r="C340" s="15">
        <v>9438.1200000000008</v>
      </c>
      <c r="D340" s="15"/>
      <c r="E340" s="15">
        <v>6.8</v>
      </c>
      <c r="F340" s="15"/>
      <c r="G340" s="15">
        <v>6184.82</v>
      </c>
      <c r="H340" s="15">
        <v>5160.99</v>
      </c>
      <c r="I340" s="15">
        <v>1023.83</v>
      </c>
    </row>
    <row r="341" spans="1:9" ht="16.5" x14ac:dyDescent="0.35">
      <c r="A341" s="14" t="s">
        <v>1023</v>
      </c>
      <c r="C341" s="15">
        <v>9449.49</v>
      </c>
      <c r="E341" s="15">
        <v>7</v>
      </c>
      <c r="G341" s="15">
        <v>6226.1</v>
      </c>
      <c r="H341" s="15">
        <v>5206.26</v>
      </c>
      <c r="I341" s="15">
        <v>1019.84</v>
      </c>
    </row>
    <row r="342" spans="1:9" ht="16.5" x14ac:dyDescent="0.35">
      <c r="A342" s="14" t="s">
        <v>1024</v>
      </c>
      <c r="C342" s="15">
        <v>9456.61</v>
      </c>
      <c r="E342" s="15">
        <v>7.4</v>
      </c>
      <c r="G342" s="15">
        <v>6179.89</v>
      </c>
      <c r="H342" s="15">
        <v>5179.1000000000004</v>
      </c>
      <c r="I342" s="15">
        <v>1000.79</v>
      </c>
    </row>
    <row r="343" spans="1:9" ht="16.5" x14ac:dyDescent="0.35">
      <c r="A343" s="14" t="s">
        <v>1025</v>
      </c>
      <c r="C343" s="15">
        <v>9441.4</v>
      </c>
      <c r="E343" s="15">
        <v>7</v>
      </c>
      <c r="G343" s="15">
        <v>6204.46</v>
      </c>
      <c r="H343" s="15">
        <v>5187.03</v>
      </c>
      <c r="I343" s="15">
        <v>1017.43</v>
      </c>
    </row>
    <row r="344" spans="1:9" ht="16.5" x14ac:dyDescent="0.35">
      <c r="A344" s="14" t="s">
        <v>1026</v>
      </c>
      <c r="C344" s="15">
        <v>9465.33</v>
      </c>
      <c r="E344" s="15">
        <v>7.4</v>
      </c>
      <c r="G344" s="15">
        <v>6163.0300000000007</v>
      </c>
      <c r="H344" s="15">
        <v>5135.3500000000004</v>
      </c>
      <c r="I344" s="15">
        <v>1027.68</v>
      </c>
    </row>
    <row r="345" spans="1:9" ht="16.5" x14ac:dyDescent="0.35">
      <c r="A345" s="14" t="s">
        <v>1027</v>
      </c>
      <c r="C345" s="15">
        <v>9466.86</v>
      </c>
      <c r="E345" s="15">
        <v>7.5</v>
      </c>
      <c r="G345" s="15">
        <v>6199.7</v>
      </c>
      <c r="H345" s="15">
        <v>5152.32</v>
      </c>
      <c r="I345" s="15">
        <v>1047.3800000000001</v>
      </c>
    </row>
    <row r="346" spans="1:9" ht="16.5" x14ac:dyDescent="0.35">
      <c r="A346" s="14" t="s">
        <v>1028</v>
      </c>
      <c r="C346" s="15">
        <v>9450.9699999999993</v>
      </c>
      <c r="E346" s="15">
        <v>7.9</v>
      </c>
      <c r="G346" s="15">
        <v>6174.29</v>
      </c>
      <c r="H346" s="15">
        <v>5114.84</v>
      </c>
      <c r="I346" s="15">
        <v>1059.45</v>
      </c>
    </row>
    <row r="347" spans="1:9" ht="16.5" x14ac:dyDescent="0.35">
      <c r="A347" s="14" t="s">
        <v>1029</v>
      </c>
      <c r="C347" s="15">
        <v>9435.5300000000007</v>
      </c>
      <c r="E347" s="15">
        <v>7.7</v>
      </c>
      <c r="G347" s="15">
        <v>6169.41</v>
      </c>
      <c r="H347" s="15">
        <v>5120.72</v>
      </c>
      <c r="I347" s="15">
        <v>1048.69</v>
      </c>
    </row>
    <row r="348" spans="1:9" ht="16.5" x14ac:dyDescent="0.35">
      <c r="A348" s="14" t="s">
        <v>1030</v>
      </c>
      <c r="C348" s="15">
        <v>9414.17</v>
      </c>
      <c r="E348" s="15">
        <v>7.5</v>
      </c>
      <c r="G348" s="15">
        <v>6134.6399999999994</v>
      </c>
      <c r="H348" s="15">
        <v>5086.12</v>
      </c>
      <c r="I348" s="15">
        <v>1048.52</v>
      </c>
    </row>
    <row r="349" spans="1:9" ht="16.5" x14ac:dyDescent="0.35">
      <c r="A349" s="14" t="s">
        <v>1031</v>
      </c>
      <c r="C349" s="15">
        <v>9476.2000000000007</v>
      </c>
      <c r="E349" s="15">
        <v>7.4</v>
      </c>
      <c r="G349" s="15">
        <v>6150.49</v>
      </c>
      <c r="H349" s="15">
        <v>5107.2</v>
      </c>
      <c r="I349" s="15">
        <v>1043.29</v>
      </c>
    </row>
    <row r="350" spans="1:9" ht="16.5" x14ac:dyDescent="0.35">
      <c r="A350" s="14" t="s">
        <v>1032</v>
      </c>
      <c r="C350" s="15">
        <v>9525.41</v>
      </c>
      <c r="E350" s="15">
        <v>7.3</v>
      </c>
      <c r="G350" s="15">
        <v>6159.21</v>
      </c>
      <c r="H350" s="15">
        <v>5113.49</v>
      </c>
      <c r="I350" s="15">
        <v>1045.72</v>
      </c>
    </row>
    <row r="351" spans="1:9" ht="16.5" x14ac:dyDescent="0.35">
      <c r="A351" s="14" t="s">
        <v>1033</v>
      </c>
      <c r="C351" s="15">
        <v>9600.33</v>
      </c>
      <c r="E351" s="15">
        <v>7.1</v>
      </c>
      <c r="G351" s="15">
        <v>6280.8899999999994</v>
      </c>
      <c r="H351" s="15">
        <v>5217.3599999999997</v>
      </c>
      <c r="I351" s="15">
        <v>1063.53</v>
      </c>
    </row>
    <row r="352" spans="1:9" ht="16.5" x14ac:dyDescent="0.35">
      <c r="A352" s="14" t="s">
        <v>1034</v>
      </c>
      <c r="C352" s="15">
        <v>9613.34</v>
      </c>
      <c r="E352" s="15">
        <v>7.1</v>
      </c>
      <c r="G352" s="15">
        <v>6321.69</v>
      </c>
      <c r="H352" s="15">
        <v>5274.83</v>
      </c>
      <c r="I352" s="15">
        <v>1046.8599999999999</v>
      </c>
    </row>
    <row r="353" spans="1:9" ht="16.5" x14ac:dyDescent="0.35">
      <c r="A353" s="14" t="s">
        <v>1041</v>
      </c>
      <c r="C353" s="15">
        <v>9581.64</v>
      </c>
      <c r="D353" s="15"/>
      <c r="E353" s="15">
        <v>7</v>
      </c>
      <c r="F353" s="15"/>
      <c r="G353" s="15">
        <v>6318.87</v>
      </c>
      <c r="H353" s="15">
        <v>5277.63</v>
      </c>
      <c r="I353" s="15">
        <v>1041.24</v>
      </c>
    </row>
    <row r="354" spans="1:9" ht="16.5" x14ac:dyDescent="0.35">
      <c r="A354" s="14" t="s">
        <v>1042</v>
      </c>
      <c r="C354" s="15">
        <v>9571.75</v>
      </c>
      <c r="D354" s="15"/>
      <c r="E354" s="15">
        <v>7.2</v>
      </c>
      <c r="F354" s="15"/>
      <c r="G354" s="15">
        <v>6295.9400000000005</v>
      </c>
      <c r="H354" s="15">
        <v>5258.96</v>
      </c>
      <c r="I354" s="15">
        <v>1036.98</v>
      </c>
    </row>
    <row r="355" spans="1:9" ht="16.5" x14ac:dyDescent="0.35">
      <c r="A355" s="14" t="s">
        <v>1043</v>
      </c>
      <c r="C355" s="15">
        <v>9597.06</v>
      </c>
      <c r="D355" s="15"/>
      <c r="E355" s="15">
        <v>7.1</v>
      </c>
      <c r="F355" s="15"/>
      <c r="G355" s="15">
        <v>6281.74</v>
      </c>
      <c r="H355" s="15">
        <v>5220.22</v>
      </c>
      <c r="I355" s="15">
        <v>1061.52</v>
      </c>
    </row>
    <row r="356" spans="1:9" ht="16.5" x14ac:dyDescent="0.35">
      <c r="A356" s="14" t="s">
        <v>1044</v>
      </c>
      <c r="C356" s="15">
        <v>9621.1</v>
      </c>
      <c r="D356" s="15"/>
      <c r="E356" s="15">
        <v>7.2</v>
      </c>
      <c r="F356" s="15"/>
      <c r="G356" s="15">
        <v>6274.79</v>
      </c>
      <c r="H356" s="15">
        <v>5189.34</v>
      </c>
      <c r="I356" s="15">
        <v>1085.45</v>
      </c>
    </row>
    <row r="357" spans="1:9" ht="16.5" x14ac:dyDescent="0.35">
      <c r="A357" s="14" t="s">
        <v>1045</v>
      </c>
      <c r="C357" s="15">
        <v>9620.4599999999991</v>
      </c>
      <c r="D357" s="15"/>
      <c r="E357" s="15">
        <v>7.3</v>
      </c>
      <c r="F357" s="15"/>
      <c r="G357" s="15">
        <v>6261.08</v>
      </c>
      <c r="H357" s="15">
        <v>5159.72</v>
      </c>
      <c r="I357" s="15">
        <v>1101.3599999999999</v>
      </c>
    </row>
    <row r="358" spans="1:9" ht="16.5" x14ac:dyDescent="0.35">
      <c r="A358" s="14" t="s">
        <v>1046</v>
      </c>
      <c r="C358" s="15">
        <v>9638.1</v>
      </c>
      <c r="D358" s="15"/>
      <c r="E358" s="15">
        <v>7.5</v>
      </c>
      <c r="F358" s="15"/>
      <c r="G358" s="15">
        <v>6300.59</v>
      </c>
      <c r="H358" s="15">
        <v>5158.47</v>
      </c>
      <c r="I358" s="15">
        <v>1142.1199999999999</v>
      </c>
    </row>
    <row r="359" spans="1:9" ht="16.5" x14ac:dyDescent="0.35">
      <c r="A359" s="14" t="s">
        <v>1047</v>
      </c>
      <c r="C359" s="15">
        <v>9659.44</v>
      </c>
      <c r="D359" s="15"/>
      <c r="E359" s="15">
        <v>7.6</v>
      </c>
      <c r="F359" s="15"/>
      <c r="G359" s="15">
        <v>6304.63</v>
      </c>
      <c r="H359" s="15">
        <v>5154.5</v>
      </c>
      <c r="I359" s="15">
        <v>1150.1300000000001</v>
      </c>
    </row>
    <row r="360" spans="1:9" ht="16.5" x14ac:dyDescent="0.35">
      <c r="A360" s="14" t="s">
        <v>1048</v>
      </c>
      <c r="C360" s="15">
        <v>9712.74</v>
      </c>
      <c r="D360" s="15"/>
      <c r="E360" s="15">
        <v>7.3</v>
      </c>
      <c r="F360" s="15"/>
      <c r="G360" s="15">
        <v>6324.56</v>
      </c>
      <c r="H360" s="15">
        <v>5184.68</v>
      </c>
      <c r="I360" s="15">
        <v>1139.8800000000001</v>
      </c>
    </row>
    <row r="361" spans="1:9" ht="16.5" x14ac:dyDescent="0.35">
      <c r="A361" s="14" t="s">
        <v>1049</v>
      </c>
      <c r="C361" s="15">
        <v>9686.0499999999993</v>
      </c>
      <c r="D361" s="15"/>
      <c r="E361" s="15">
        <v>7.1</v>
      </c>
      <c r="F361" s="15"/>
      <c r="G361" s="15">
        <v>6315.17</v>
      </c>
      <c r="H361" s="15">
        <v>5209.08</v>
      </c>
      <c r="I361" s="15">
        <v>1106.0899999999999</v>
      </c>
    </row>
    <row r="362" spans="1:9" ht="16.5" x14ac:dyDescent="0.35">
      <c r="A362" s="14" t="s">
        <v>1050</v>
      </c>
      <c r="C362" s="15">
        <v>9722.0499999999993</v>
      </c>
      <c r="D362" s="15"/>
      <c r="E362" s="15">
        <v>7</v>
      </c>
      <c r="F362" s="15"/>
      <c r="G362" s="15">
        <v>6398.93</v>
      </c>
      <c r="H362" s="15">
        <v>5291.81</v>
      </c>
      <c r="I362" s="15">
        <v>1107.1199999999999</v>
      </c>
    </row>
    <row r="363" spans="1:9" ht="16.5" x14ac:dyDescent="0.35">
      <c r="A363" s="14" t="s">
        <v>1051</v>
      </c>
      <c r="C363" s="15">
        <v>9777.75</v>
      </c>
      <c r="D363" s="15"/>
      <c r="E363" s="15">
        <v>7.1</v>
      </c>
      <c r="F363" s="15"/>
      <c r="G363" s="15">
        <v>6451.4600000000009</v>
      </c>
      <c r="H363" s="15">
        <v>5334.81</v>
      </c>
      <c r="I363" s="15">
        <v>1116.6500000000001</v>
      </c>
    </row>
    <row r="364" spans="1:9" ht="16.5" x14ac:dyDescent="0.35">
      <c r="A364" s="14" t="s">
        <v>1052</v>
      </c>
      <c r="C364" s="15">
        <v>9848.69</v>
      </c>
      <c r="D364" s="15"/>
      <c r="E364" s="15">
        <v>7.4</v>
      </c>
      <c r="F364" s="15"/>
      <c r="G364" s="15">
        <v>6512.05</v>
      </c>
      <c r="H364" s="15">
        <v>5418.81</v>
      </c>
      <c r="I364" s="15">
        <v>1093.24</v>
      </c>
    </row>
    <row r="365" spans="1:9" ht="16.5" x14ac:dyDescent="0.35">
      <c r="A365" s="14" t="s">
        <v>1053</v>
      </c>
      <c r="C365" s="15">
        <v>9831.25</v>
      </c>
      <c r="D365" s="15"/>
      <c r="E365" s="15">
        <v>7.8</v>
      </c>
      <c r="F365" s="15"/>
      <c r="G365" s="15">
        <v>6528.87</v>
      </c>
      <c r="H365" s="15">
        <v>5431.66</v>
      </c>
      <c r="I365" s="15">
        <v>1097.21</v>
      </c>
    </row>
    <row r="366" spans="1:9" ht="16.5" x14ac:dyDescent="0.35">
      <c r="A366" s="14" t="s">
        <v>1054</v>
      </c>
      <c r="C366" s="15">
        <v>9744.23</v>
      </c>
      <c r="D366" s="15"/>
      <c r="E366" s="15">
        <v>8.1999999999999993</v>
      </c>
      <c r="F366" s="15"/>
      <c r="G366" s="15">
        <v>6475.65</v>
      </c>
      <c r="H366" s="15">
        <v>5375.69</v>
      </c>
      <c r="I366" s="15">
        <v>1099.96</v>
      </c>
    </row>
    <row r="367" spans="1:9" ht="16.5" x14ac:dyDescent="0.35">
      <c r="A367" s="14" t="s">
        <v>1055</v>
      </c>
      <c r="C367" s="15">
        <v>9050.66</v>
      </c>
      <c r="D367" s="15"/>
      <c r="E367" s="15">
        <v>9</v>
      </c>
      <c r="F367" s="15"/>
      <c r="G367" s="15">
        <v>6120.32</v>
      </c>
      <c r="H367" s="15">
        <v>5030.29</v>
      </c>
      <c r="I367" s="15">
        <v>1090.03</v>
      </c>
    </row>
    <row r="368" spans="1:9" ht="16.5" x14ac:dyDescent="0.35">
      <c r="A368" s="14" t="s">
        <v>1056</v>
      </c>
      <c r="C368" s="15">
        <v>8390.8799999999992</v>
      </c>
      <c r="D368" s="15"/>
      <c r="E368" s="15">
        <v>11.2</v>
      </c>
      <c r="F368" s="15"/>
      <c r="G368" s="15">
        <v>5625.25</v>
      </c>
      <c r="H368" s="15">
        <v>4546.5600000000004</v>
      </c>
      <c r="I368" s="15">
        <v>1078.69</v>
      </c>
    </row>
    <row r="369" spans="1:9" ht="16.5" x14ac:dyDescent="0.35">
      <c r="A369" s="14" t="s">
        <v>1057</v>
      </c>
      <c r="C369" s="15">
        <v>8136.7</v>
      </c>
      <c r="D369" s="15"/>
      <c r="E369" s="15">
        <v>12.2</v>
      </c>
      <c r="F369" s="15"/>
      <c r="G369" s="15">
        <v>5450.58</v>
      </c>
      <c r="H369" s="15">
        <v>4358.5</v>
      </c>
      <c r="I369" s="15">
        <v>1092.08</v>
      </c>
    </row>
    <row r="370" spans="1:9" ht="16.5" x14ac:dyDescent="0.35">
      <c r="A370" s="14" t="s">
        <v>1058</v>
      </c>
      <c r="C370" s="15">
        <v>8138.64</v>
      </c>
      <c r="D370" s="15"/>
      <c r="E370" s="15">
        <v>13.1</v>
      </c>
      <c r="F370" s="15"/>
      <c r="G370" s="15">
        <v>5365.2199999999993</v>
      </c>
      <c r="H370" s="15">
        <v>4254.37</v>
      </c>
      <c r="I370" s="15">
        <v>1110.8499999999999</v>
      </c>
    </row>
    <row r="371" spans="1:9" ht="16.5" x14ac:dyDescent="0.35">
      <c r="A371" s="14" t="s">
        <v>1059</v>
      </c>
      <c r="C371" s="15">
        <v>8257.2099999999991</v>
      </c>
      <c r="D371" s="15"/>
      <c r="E371" s="15">
        <v>12.9</v>
      </c>
      <c r="F371" s="15"/>
      <c r="G371" s="15">
        <v>5453.55</v>
      </c>
      <c r="H371" s="15">
        <v>4328.71</v>
      </c>
      <c r="I371" s="15">
        <v>1124.8399999999999</v>
      </c>
    </row>
    <row r="372" spans="1:9" ht="16.5" x14ac:dyDescent="0.35">
      <c r="A372" s="14" t="s">
        <v>1060</v>
      </c>
      <c r="C372" s="15">
        <v>8402.64</v>
      </c>
      <c r="D372" s="15"/>
      <c r="E372" s="15">
        <v>12.3</v>
      </c>
      <c r="F372" s="15"/>
      <c r="G372" s="15">
        <v>5534.9699999999993</v>
      </c>
      <c r="H372" s="15">
        <v>4398.7</v>
      </c>
      <c r="I372" s="15">
        <v>1136.27</v>
      </c>
    </row>
    <row r="373" spans="1:9" ht="16.5" x14ac:dyDescent="0.35">
      <c r="A373" s="14" t="s">
        <v>1061</v>
      </c>
      <c r="C373" s="15">
        <v>8671.57</v>
      </c>
      <c r="D373" s="15"/>
      <c r="E373" s="15">
        <v>11.6</v>
      </c>
      <c r="F373" s="15"/>
      <c r="G373" s="15">
        <v>5709.9800000000005</v>
      </c>
      <c r="H373" s="15">
        <v>4580.51</v>
      </c>
      <c r="I373" s="15">
        <v>1129.47</v>
      </c>
    </row>
    <row r="374" spans="1:9" ht="16.5" x14ac:dyDescent="0.35">
      <c r="A374" s="14" t="s">
        <v>1062</v>
      </c>
      <c r="C374" s="15">
        <v>8871.08</v>
      </c>
      <c r="D374" s="15"/>
      <c r="E374" s="15">
        <v>10.8</v>
      </c>
      <c r="F374" s="15"/>
      <c r="G374" s="15">
        <v>5833.69</v>
      </c>
      <c r="H374" s="15">
        <v>4703.6899999999996</v>
      </c>
      <c r="I374" s="15">
        <v>1130</v>
      </c>
    </row>
    <row r="375" spans="1:9" ht="16.5" x14ac:dyDescent="0.35">
      <c r="A375" s="14" t="s">
        <v>1063</v>
      </c>
      <c r="C375" s="15">
        <v>8946.48</v>
      </c>
      <c r="D375" s="15"/>
      <c r="E375" s="15">
        <v>10.3</v>
      </c>
      <c r="F375" s="15"/>
      <c r="G375" s="15">
        <v>5927.28</v>
      </c>
      <c r="H375" s="15">
        <v>4792.07</v>
      </c>
      <c r="I375" s="15">
        <v>1135.21</v>
      </c>
    </row>
    <row r="376" spans="1:9" ht="16.5" x14ac:dyDescent="0.35">
      <c r="A376" s="14" t="s">
        <v>1064</v>
      </c>
      <c r="C376" s="15">
        <v>9046.6299999999992</v>
      </c>
      <c r="D376" s="15"/>
      <c r="E376" s="15">
        <v>10.199999999999999</v>
      </c>
      <c r="F376" s="15"/>
      <c r="G376" s="15">
        <v>6000.74</v>
      </c>
      <c r="H376" s="15">
        <v>4871.9799999999996</v>
      </c>
      <c r="I376" s="15">
        <v>1128.76</v>
      </c>
    </row>
    <row r="377" spans="1:9" ht="16.5" x14ac:dyDescent="0.35">
      <c r="A377" s="14" t="s">
        <v>1066</v>
      </c>
      <c r="C377" s="15">
        <v>9105.9476253577486</v>
      </c>
      <c r="D377" s="15"/>
      <c r="E377" s="15">
        <v>10.304521336183932</v>
      </c>
      <c r="F377" s="15"/>
      <c r="G377" s="15">
        <v>6018.3549321777755</v>
      </c>
      <c r="H377" s="15">
        <v>4901.1159380766676</v>
      </c>
      <c r="I377" s="15">
        <v>1117.2389941011081</v>
      </c>
    </row>
    <row r="378" spans="1:9" ht="16.5" x14ac:dyDescent="0.35">
      <c r="A378" s="14" t="s">
        <v>1067</v>
      </c>
      <c r="C378" s="15">
        <v>9089.293742438922</v>
      </c>
      <c r="D378" s="15"/>
      <c r="E378" s="15">
        <v>10.353809664208082</v>
      </c>
      <c r="F378" s="15"/>
      <c r="G378" s="15">
        <v>5978.2871944812941</v>
      </c>
      <c r="H378" s="15">
        <v>4876.186290665788</v>
      </c>
      <c r="I378" s="15">
        <v>1102.1009038155064</v>
      </c>
    </row>
    <row r="379" spans="1:9" ht="16.5" x14ac:dyDescent="0.35">
      <c r="A379" s="14" t="s">
        <v>1068</v>
      </c>
      <c r="C379" s="15">
        <v>9029.1032951418438</v>
      </c>
      <c r="D379" s="15"/>
      <c r="E379" s="15">
        <v>10.244367108474647</v>
      </c>
      <c r="F379" s="15"/>
      <c r="G379" s="15">
        <v>5936.9267574640553</v>
      </c>
      <c r="H379" s="15">
        <v>4853.9414729914715</v>
      </c>
      <c r="I379" s="15">
        <v>1082.9852844725838</v>
      </c>
    </row>
    <row r="380" spans="1:9" ht="16.5" x14ac:dyDescent="0.35">
      <c r="A380" s="14" t="s">
        <v>1069</v>
      </c>
      <c r="C380" s="15">
        <v>8938.271751650158</v>
      </c>
      <c r="D380" s="15"/>
      <c r="E380" s="15">
        <v>10.037301451191201</v>
      </c>
      <c r="F380" s="15"/>
      <c r="G380" s="15">
        <v>5874.5663974767585</v>
      </c>
      <c r="H380" s="15">
        <v>4801.8193736056301</v>
      </c>
      <c r="I380" s="15">
        <v>1072.7470238711285</v>
      </c>
    </row>
    <row r="381" spans="1:9" ht="16.5" x14ac:dyDescent="0.35">
      <c r="A381" s="14" t="s">
        <v>1070</v>
      </c>
      <c r="C381" s="15">
        <v>8884.9496070842069</v>
      </c>
      <c r="D381" s="15"/>
      <c r="E381" s="15">
        <v>9.4964882170436624</v>
      </c>
      <c r="F381" s="15"/>
      <c r="G381" s="15">
        <v>5885.1915379912989</v>
      </c>
      <c r="H381" s="15">
        <v>4836.4970055324693</v>
      </c>
      <c r="I381" s="15">
        <v>1048.6945324588291</v>
      </c>
    </row>
    <row r="382" spans="1:9" ht="16.5" x14ac:dyDescent="0.35">
      <c r="A382" s="14" t="s">
        <v>1071</v>
      </c>
      <c r="C382" s="15">
        <v>8948.3277956891015</v>
      </c>
      <c r="D382" s="15"/>
      <c r="E382" s="15">
        <v>8.933289202759962</v>
      </c>
      <c r="F382" s="15"/>
      <c r="G382" s="15">
        <v>5923.9575965599197</v>
      </c>
      <c r="H382" s="15">
        <v>4847.4751275240887</v>
      </c>
      <c r="I382" s="15">
        <v>1076.4824690358307</v>
      </c>
    </row>
    <row r="383" spans="1:9" ht="16.5" x14ac:dyDescent="0.35">
      <c r="A383" s="14" t="s">
        <v>1072</v>
      </c>
      <c r="C383" s="15">
        <v>9030.6784476999037</v>
      </c>
      <c r="D383" s="15"/>
      <c r="E383" s="15">
        <v>8.5475660411635666</v>
      </c>
      <c r="F383" s="15"/>
      <c r="G383" s="15">
        <v>5989.1073431008344</v>
      </c>
      <c r="H383" s="15">
        <v>4905.048065591458</v>
      </c>
      <c r="I383" s="15">
        <v>1084.0592775093762</v>
      </c>
    </row>
    <row r="384" spans="1:9" ht="16.5" x14ac:dyDescent="0.35">
      <c r="A384" s="14" t="s">
        <v>1073</v>
      </c>
      <c r="C384" s="15">
        <v>9111.08184764209</v>
      </c>
      <c r="D384" s="15"/>
      <c r="E384" s="15">
        <v>8.4056111552987272</v>
      </c>
      <c r="F384" s="15"/>
      <c r="G384" s="15">
        <v>6028.9715047547288</v>
      </c>
      <c r="H384" s="15">
        <v>4925.368638318776</v>
      </c>
      <c r="I384" s="15">
        <v>1103.602866435953</v>
      </c>
    </row>
    <row r="385" spans="1:9" ht="16.5" x14ac:dyDescent="0.35">
      <c r="A385" s="14" t="s">
        <v>1074</v>
      </c>
      <c r="C385" s="15">
        <v>9199.5197090153069</v>
      </c>
      <c r="D385" s="15"/>
      <c r="E385" s="15">
        <v>8.0766005069859279</v>
      </c>
      <c r="F385" s="15"/>
      <c r="G385" s="15">
        <v>6075.8807131669146</v>
      </c>
      <c r="H385" s="15">
        <v>4976.120646195468</v>
      </c>
      <c r="I385" s="15">
        <v>1099.7600669714468</v>
      </c>
    </row>
    <row r="386" spans="1:9" ht="16.5" x14ac:dyDescent="0.35">
      <c r="A386" s="14" t="s">
        <v>1075</v>
      </c>
      <c r="C386" s="15">
        <v>9255.0498190351664</v>
      </c>
      <c r="D386" s="15"/>
      <c r="E386" s="15">
        <v>7.5276490552740913</v>
      </c>
      <c r="F386" s="15"/>
      <c r="G386" s="15">
        <v>6144.1584471127644</v>
      </c>
      <c r="H386" s="15">
        <v>5057.1603101357287</v>
      </c>
      <c r="I386" s="15">
        <v>1086.9981369770353</v>
      </c>
    </row>
    <row r="387" spans="1:9" ht="16.5" x14ac:dyDescent="0.35">
      <c r="A387" s="14" t="s">
        <v>1076</v>
      </c>
      <c r="C387" s="15">
        <v>9350.5838190400773</v>
      </c>
      <c r="D387" s="15"/>
      <c r="E387" s="15">
        <v>7.1898934478904888</v>
      </c>
      <c r="F387" s="15"/>
      <c r="G387" s="15">
        <v>6240.2861428877222</v>
      </c>
      <c r="H387" s="15">
        <v>5136.0376416991412</v>
      </c>
      <c r="I387" s="15">
        <v>1104.2485011885806</v>
      </c>
    </row>
    <row r="388" spans="1:9" ht="16.5" x14ac:dyDescent="0.35">
      <c r="A388" s="14" t="s">
        <v>1077</v>
      </c>
      <c r="C388" s="15">
        <v>9396.1261994664128</v>
      </c>
      <c r="D388" s="15"/>
      <c r="E388" s="15">
        <v>7.2714648197560763</v>
      </c>
      <c r="F388" s="15"/>
      <c r="G388" s="15">
        <v>6326.8246134711953</v>
      </c>
      <c r="H388" s="15">
        <v>5231.1294458170223</v>
      </c>
      <c r="I388" s="15">
        <v>1095.6951676541726</v>
      </c>
    </row>
  </sheetData>
  <mergeCells count="1">
    <mergeCell ref="A1:A4"/>
  </mergeCells>
  <phoneticPr fontId="30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15384F-3711-42C8-8004-6A6796795042}">
  <dimension ref="A1:U37"/>
  <sheetViews>
    <sheetView topLeftCell="A18" workbookViewId="0">
      <pane xSplit="1" topLeftCell="O1" activePane="topRight" state="frozen"/>
      <selection pane="topRight" activeCell="R5" sqref="R5:U35"/>
    </sheetView>
  </sheetViews>
  <sheetFormatPr baseColWidth="10" defaultColWidth="11.42578125" defaultRowHeight="15" x14ac:dyDescent="0.25"/>
  <cols>
    <col min="1" max="1" width="5" bestFit="1" customWidth="1"/>
    <col min="2" max="21" width="24.140625" style="22" customWidth="1"/>
    <col min="22" max="16384" width="11.42578125" style="22"/>
  </cols>
  <sheetData>
    <row r="1" spans="1:21" s="9" customFormat="1" ht="82.5" x14ac:dyDescent="0.35">
      <c r="A1" s="142" t="s">
        <v>0</v>
      </c>
      <c r="B1" s="3" t="s">
        <v>185</v>
      </c>
      <c r="C1" s="3" t="s">
        <v>189</v>
      </c>
      <c r="D1" s="3" t="s">
        <v>578</v>
      </c>
      <c r="E1" s="3" t="s">
        <v>579</v>
      </c>
      <c r="F1" s="3" t="s">
        <v>580</v>
      </c>
      <c r="G1" s="3" t="s">
        <v>581</v>
      </c>
      <c r="H1" s="3" t="s">
        <v>582</v>
      </c>
      <c r="I1" s="3" t="s">
        <v>583</v>
      </c>
      <c r="J1" s="3" t="s">
        <v>584</v>
      </c>
      <c r="K1" s="3" t="s">
        <v>194</v>
      </c>
      <c r="L1" s="3" t="s">
        <v>196</v>
      </c>
      <c r="M1" s="3" t="s">
        <v>198</v>
      </c>
      <c r="N1" s="3" t="s">
        <v>207</v>
      </c>
      <c r="O1" s="3" t="s">
        <v>209</v>
      </c>
      <c r="P1" s="3" t="s">
        <v>211</v>
      </c>
      <c r="Q1" s="3" t="s">
        <v>213</v>
      </c>
      <c r="R1" s="3" t="s">
        <v>215</v>
      </c>
      <c r="S1" s="3" t="s">
        <v>216</v>
      </c>
      <c r="T1" s="3" t="s">
        <v>217</v>
      </c>
      <c r="U1" s="3" t="s">
        <v>218</v>
      </c>
    </row>
    <row r="2" spans="1:21" s="9" customFormat="1" ht="33" x14ac:dyDescent="0.35">
      <c r="A2" s="142"/>
      <c r="B2" s="1" t="s">
        <v>186</v>
      </c>
      <c r="C2" s="1" t="s">
        <v>186</v>
      </c>
      <c r="D2" s="1" t="s">
        <v>585</v>
      </c>
      <c r="E2" s="1" t="s">
        <v>585</v>
      </c>
      <c r="F2" s="1" t="s">
        <v>585</v>
      </c>
      <c r="G2" s="1" t="s">
        <v>586</v>
      </c>
      <c r="H2" s="1" t="s">
        <v>586</v>
      </c>
      <c r="I2" s="1" t="s">
        <v>585</v>
      </c>
      <c r="J2" s="1" t="s">
        <v>191</v>
      </c>
      <c r="K2" s="1" t="s">
        <v>186</v>
      </c>
      <c r="L2" s="1" t="s">
        <v>186</v>
      </c>
      <c r="M2" s="1" t="s">
        <v>186</v>
      </c>
      <c r="N2" s="1" t="s">
        <v>186</v>
      </c>
      <c r="O2" s="1" t="s">
        <v>186</v>
      </c>
      <c r="P2" s="1" t="s">
        <v>186</v>
      </c>
      <c r="Q2" s="1" t="s">
        <v>186</v>
      </c>
      <c r="R2" s="1" t="s">
        <v>186</v>
      </c>
      <c r="S2" s="1" t="s">
        <v>186</v>
      </c>
      <c r="T2" s="1" t="s">
        <v>186</v>
      </c>
      <c r="U2" s="1" t="s">
        <v>186</v>
      </c>
    </row>
    <row r="3" spans="1:21" s="9" customFormat="1" ht="49.5" x14ac:dyDescent="0.35">
      <c r="A3" s="142"/>
      <c r="B3" s="1" t="s">
        <v>40</v>
      </c>
      <c r="C3" s="1" t="s">
        <v>40</v>
      </c>
      <c r="D3" s="1" t="s">
        <v>587</v>
      </c>
      <c r="E3" s="1" t="s">
        <v>587</v>
      </c>
      <c r="F3" s="1" t="s">
        <v>587</v>
      </c>
      <c r="G3" s="1" t="s">
        <v>568</v>
      </c>
      <c r="H3" s="1" t="s">
        <v>568</v>
      </c>
      <c r="I3" s="1" t="s">
        <v>588</v>
      </c>
      <c r="J3" s="1" t="s">
        <v>568</v>
      </c>
      <c r="K3" s="1" t="s">
        <v>40</v>
      </c>
      <c r="L3" s="1" t="s">
        <v>40</v>
      </c>
      <c r="M3" s="1" t="s">
        <v>40</v>
      </c>
      <c r="N3" s="1" t="s">
        <v>40</v>
      </c>
      <c r="O3" s="1" t="s">
        <v>40</v>
      </c>
      <c r="P3" s="1" t="s">
        <v>40</v>
      </c>
      <c r="Q3" s="1" t="s">
        <v>40</v>
      </c>
      <c r="R3" s="1" t="s">
        <v>40</v>
      </c>
      <c r="S3" s="1" t="s">
        <v>40</v>
      </c>
      <c r="T3" s="1" t="s">
        <v>40</v>
      </c>
      <c r="U3" s="1" t="s">
        <v>40</v>
      </c>
    </row>
    <row r="4" spans="1:21" s="9" customFormat="1" ht="16.5" x14ac:dyDescent="0.35">
      <c r="A4" s="142"/>
      <c r="B4" s="1" t="s">
        <v>111</v>
      </c>
      <c r="C4" s="1" t="s">
        <v>139</v>
      </c>
      <c r="D4" s="1" t="s">
        <v>140</v>
      </c>
      <c r="E4" s="1" t="s">
        <v>141</v>
      </c>
      <c r="F4" s="1" t="s">
        <v>142</v>
      </c>
      <c r="G4" s="1" t="s">
        <v>143</v>
      </c>
      <c r="H4" s="1" t="s">
        <v>144</v>
      </c>
      <c r="I4" s="1" t="s">
        <v>145</v>
      </c>
      <c r="J4" s="1" t="s">
        <v>146</v>
      </c>
      <c r="K4" s="1" t="s">
        <v>147</v>
      </c>
      <c r="L4" s="1" t="s">
        <v>148</v>
      </c>
      <c r="M4" s="1" t="s">
        <v>149</v>
      </c>
      <c r="N4" s="1" t="s">
        <v>150</v>
      </c>
      <c r="O4" s="1" t="s">
        <v>151</v>
      </c>
      <c r="P4" s="1" t="s">
        <v>152</v>
      </c>
      <c r="Q4" s="1" t="s">
        <v>153</v>
      </c>
      <c r="R4" s="1" t="s">
        <v>154</v>
      </c>
      <c r="S4" s="1" t="s">
        <v>155</v>
      </c>
      <c r="T4" s="1" t="s">
        <v>156</v>
      </c>
      <c r="U4" s="1" t="s">
        <v>157</v>
      </c>
    </row>
    <row r="5" spans="1:21" s="21" customFormat="1" ht="16.5" x14ac:dyDescent="0.35">
      <c r="A5" s="20">
        <v>1990</v>
      </c>
      <c r="B5" s="21">
        <v>80689876.069999993</v>
      </c>
      <c r="C5" s="21">
        <v>74251452.687491864</v>
      </c>
      <c r="D5" s="21">
        <v>1.0112454852543611</v>
      </c>
      <c r="E5" s="21">
        <v>0.59800537730623826</v>
      </c>
      <c r="F5" s="21">
        <v>0.59135530000000003</v>
      </c>
      <c r="G5" s="21">
        <v>3079.9186102397598</v>
      </c>
      <c r="H5" s="21">
        <v>5150.3192565148711</v>
      </c>
      <c r="I5" s="21">
        <v>1.0610336124467474</v>
      </c>
      <c r="J5" s="21">
        <v>7.7961790783776488</v>
      </c>
      <c r="K5" s="21">
        <v>3748225.2575306427</v>
      </c>
      <c r="L5" s="21">
        <v>6438423.3825081298</v>
      </c>
      <c r="M5" s="21">
        <v>6423237.7146470249</v>
      </c>
      <c r="N5" s="21">
        <v>6041627.3764651986</v>
      </c>
      <c r="O5" s="21">
        <v>1197160.4206609034</v>
      </c>
      <c r="P5" s="21">
        <v>2841265.9954883158</v>
      </c>
      <c r="Q5" s="21">
        <v>3314076.286501369</v>
      </c>
      <c r="R5" s="21">
        <v>50685859.655140407</v>
      </c>
    </row>
    <row r="6" spans="1:21" s="21" customFormat="1" ht="16.5" x14ac:dyDescent="0.35">
      <c r="A6" s="20">
        <v>1991</v>
      </c>
      <c r="B6" s="21">
        <v>83406131.849999994</v>
      </c>
      <c r="C6" s="21">
        <v>76750972.421055838</v>
      </c>
      <c r="D6" s="21">
        <v>1.013985585327245</v>
      </c>
      <c r="E6" s="21">
        <v>0.60126759546663044</v>
      </c>
      <c r="F6" s="21">
        <v>0.59297449999999996</v>
      </c>
      <c r="G6" s="21">
        <v>3158.1520051018597</v>
      </c>
      <c r="H6" s="21">
        <v>5252.4899544118753</v>
      </c>
      <c r="I6" s="21">
        <v>1.0004134591740204</v>
      </c>
      <c r="J6" s="21">
        <v>8.1620444478249272</v>
      </c>
      <c r="K6" s="21">
        <v>3874401.4151402707</v>
      </c>
      <c r="L6" s="21">
        <v>6655159.4289441593</v>
      </c>
      <c r="M6" s="21">
        <v>6639462.5673607439</v>
      </c>
      <c r="N6" s="21">
        <v>6245006.1159206079</v>
      </c>
      <c r="O6" s="21">
        <v>1237460.3203581891</v>
      </c>
      <c r="P6" s="21">
        <v>2936911.2679642262</v>
      </c>
      <c r="Q6" s="21">
        <v>3425637.7277503428</v>
      </c>
      <c r="R6" s="21">
        <v>52392093.0261411</v>
      </c>
    </row>
    <row r="7" spans="1:21" s="21" customFormat="1" ht="16.5" x14ac:dyDescent="0.35">
      <c r="A7" s="20">
        <v>1992</v>
      </c>
      <c r="B7" s="21">
        <v>87310363.099999994</v>
      </c>
      <c r="C7" s="21">
        <v>80343676.438706234</v>
      </c>
      <c r="D7" s="21">
        <v>1.0303286529193583</v>
      </c>
      <c r="E7" s="21">
        <v>0.61268215157113348</v>
      </c>
      <c r="F7" s="21">
        <v>0.59464729999999999</v>
      </c>
      <c r="G7" s="21">
        <v>3310.3724679164502</v>
      </c>
      <c r="H7" s="21">
        <v>5403.0829189776232</v>
      </c>
      <c r="I7" s="21">
        <v>1.0169793020340838</v>
      </c>
      <c r="J7" s="21">
        <v>6.6413000732711014</v>
      </c>
      <c r="K7" s="21">
        <v>4055761.6909919181</v>
      </c>
      <c r="L7" s="21">
        <v>6966686.6612937544</v>
      </c>
      <c r="M7" s="21">
        <v>6950255.0314605534</v>
      </c>
      <c r="N7" s="21">
        <v>6537334.1197904861</v>
      </c>
      <c r="O7" s="21">
        <v>1295385.692824404</v>
      </c>
      <c r="P7" s="21">
        <v>3074387.7399757146</v>
      </c>
      <c r="Q7" s="21">
        <v>3585991.4280264205</v>
      </c>
      <c r="R7" s="21">
        <v>54844560.756132916</v>
      </c>
    </row>
    <row r="8" spans="1:21" s="21" customFormat="1" ht="16.5" x14ac:dyDescent="0.35">
      <c r="A8" s="20">
        <v>1993</v>
      </c>
      <c r="B8" s="21">
        <v>92487560.900000006</v>
      </c>
      <c r="C8" s="21">
        <v>85107774.194501534</v>
      </c>
      <c r="D8" s="21">
        <v>1.0371759560802694</v>
      </c>
      <c r="E8" s="21">
        <v>0.61854269927950245</v>
      </c>
      <c r="F8" s="21">
        <v>0.59637200000000001</v>
      </c>
      <c r="G8" s="21">
        <v>3529.3764083904443</v>
      </c>
      <c r="H8" s="21">
        <v>5705.954354487686</v>
      </c>
      <c r="I8" s="21">
        <v>1.0180269086888147</v>
      </c>
      <c r="J8" s="21">
        <v>6.5451297823667964</v>
      </c>
      <c r="K8" s="21">
        <v>4296254.110888036</v>
      </c>
      <c r="L8" s="21">
        <v>7379786.7054984653</v>
      </c>
      <c r="M8" s="21">
        <v>7362380.7377424529</v>
      </c>
      <c r="N8" s="21">
        <v>6924975.0666512875</v>
      </c>
      <c r="O8" s="21">
        <v>1372197.513562806</v>
      </c>
      <c r="P8" s="21">
        <v>3256688.1322615561</v>
      </c>
      <c r="Q8" s="21">
        <v>3798628.1216882439</v>
      </c>
      <c r="R8" s="21">
        <v>58096650.533418678</v>
      </c>
    </row>
    <row r="9" spans="1:21" s="21" customFormat="1" ht="16.5" x14ac:dyDescent="0.35">
      <c r="A9" s="20">
        <v>1994</v>
      </c>
      <c r="B9" s="21">
        <v>97565287.900000006</v>
      </c>
      <c r="C9" s="21">
        <v>89780338.145069778</v>
      </c>
      <c r="D9" s="21">
        <v>1.0196500365595471</v>
      </c>
      <c r="E9" s="21">
        <v>0.60990275168306018</v>
      </c>
      <c r="F9" s="21">
        <v>0.59814909999999999</v>
      </c>
      <c r="G9" s="21">
        <v>3559.4548655744293</v>
      </c>
      <c r="H9" s="21">
        <v>5836.1023224635692</v>
      </c>
      <c r="I9" s="21">
        <v>1.0038082461770477</v>
      </c>
      <c r="J9" s="21">
        <v>7.8504030009470123</v>
      </c>
      <c r="K9" s="21">
        <v>4532125.8895946266</v>
      </c>
      <c r="L9" s="21">
        <v>7784949.7549302354</v>
      </c>
      <c r="M9" s="21">
        <v>7766588.1694503278</v>
      </c>
      <c r="N9" s="21">
        <v>7305168.1707626749</v>
      </c>
      <c r="O9" s="21">
        <v>1447533.5295215826</v>
      </c>
      <c r="P9" s="21">
        <v>3435485.9413814647</v>
      </c>
      <c r="Q9" s="21">
        <v>4007179.3732161196</v>
      </c>
      <c r="R9" s="21">
        <v>61286257.094046481</v>
      </c>
    </row>
    <row r="10" spans="1:21" s="21" customFormat="1" ht="16.5" x14ac:dyDescent="0.35">
      <c r="A10" s="20">
        <v>1995</v>
      </c>
      <c r="B10" s="21">
        <v>103669749.5</v>
      </c>
      <c r="C10" s="21">
        <v>95397711.274776831</v>
      </c>
      <c r="D10" s="21">
        <v>1.0305124636829919</v>
      </c>
      <c r="E10" s="21">
        <v>0.61828789847298515</v>
      </c>
      <c r="F10" s="21">
        <v>0.59998099999999999</v>
      </c>
      <c r="G10" s="21">
        <v>3631.1911583313649</v>
      </c>
      <c r="H10" s="21">
        <v>5872.9778915283468</v>
      </c>
      <c r="I10" s="21">
        <v>1.0095165441815417</v>
      </c>
      <c r="J10" s="21">
        <v>7.3263812441344598</v>
      </c>
      <c r="K10" s="21">
        <v>4815691.787414276</v>
      </c>
      <c r="L10" s="21">
        <v>8272038.2252231725</v>
      </c>
      <c r="M10" s="21">
        <v>8252527.7926902818</v>
      </c>
      <c r="N10" s="21">
        <v>7762237.6832891991</v>
      </c>
      <c r="O10" s="21">
        <v>1538102.7579415699</v>
      </c>
      <c r="P10" s="21">
        <v>3650437.3083881205</v>
      </c>
      <c r="Q10" s="21">
        <v>4257900.4353338461</v>
      </c>
      <c r="R10" s="21">
        <v>65120813.53405606</v>
      </c>
    </row>
    <row r="11" spans="1:21" s="21" customFormat="1" ht="16.5" x14ac:dyDescent="0.35">
      <c r="A11" s="20">
        <v>1996</v>
      </c>
      <c r="B11" s="21">
        <v>110755844.7</v>
      </c>
      <c r="C11" s="21">
        <v>101918391.292</v>
      </c>
      <c r="D11" s="21">
        <v>1.0650710680217961</v>
      </c>
      <c r="E11" s="21">
        <v>0.64103016993311301</v>
      </c>
      <c r="F11" s="21">
        <v>0.60186609999999996</v>
      </c>
      <c r="G11" s="21">
        <v>3780.6873878977608</v>
      </c>
      <c r="H11" s="21">
        <v>5897.8306563827546</v>
      </c>
      <c r="I11" s="21">
        <v>1.0201012268442946</v>
      </c>
      <c r="J11" s="21">
        <v>6.3547073756937529</v>
      </c>
      <c r="K11" s="21">
        <v>5144856.7620000001</v>
      </c>
      <c r="L11" s="21">
        <v>8837453.4079999998</v>
      </c>
      <c r="M11" s="21">
        <v>8816609.3870000001</v>
      </c>
      <c r="N11" s="21">
        <v>8292806.682</v>
      </c>
      <c r="O11" s="21">
        <v>1643236.0549999999</v>
      </c>
      <c r="P11" s="21">
        <v>3899954.1290000002</v>
      </c>
      <c r="Q11" s="21">
        <v>4548938.93</v>
      </c>
      <c r="R11" s="21">
        <v>69571989.372999996</v>
      </c>
      <c r="S11" s="21">
        <v>4259409.2829999998</v>
      </c>
      <c r="T11" s="21">
        <v>48855783.700000003</v>
      </c>
      <c r="U11" s="21">
        <v>16456796.390000001</v>
      </c>
    </row>
    <row r="12" spans="1:21" s="21" customFormat="1" ht="16.5" x14ac:dyDescent="0.35">
      <c r="A12" s="20">
        <v>1997</v>
      </c>
      <c r="B12" s="21">
        <v>118552641.90000001</v>
      </c>
      <c r="C12" s="21">
        <v>109029534.60600001</v>
      </c>
      <c r="D12" s="21">
        <v>1.0634038139255573</v>
      </c>
      <c r="E12" s="21">
        <v>0.64209066667494896</v>
      </c>
      <c r="F12" s="21">
        <v>0.60380699999999998</v>
      </c>
      <c r="G12" s="21">
        <v>3857.5864078185355</v>
      </c>
      <c r="H12" s="21">
        <v>6007.8531086504554</v>
      </c>
      <c r="I12" s="21">
        <v>1.0228374901034558</v>
      </c>
      <c r="J12" s="21">
        <v>6.1035184085027545</v>
      </c>
      <c r="K12" s="21">
        <v>5270562.7570000002</v>
      </c>
      <c r="L12" s="21">
        <v>9523107.2939999998</v>
      </c>
      <c r="M12" s="21">
        <v>9397467.2630000003</v>
      </c>
      <c r="N12" s="21">
        <v>8730446.7569999993</v>
      </c>
      <c r="O12" s="21">
        <v>1709338.534</v>
      </c>
      <c r="P12" s="21">
        <v>4689423.2640000004</v>
      </c>
      <c r="Q12" s="21">
        <v>5170597.8439999996</v>
      </c>
      <c r="R12" s="21">
        <v>74061698.187000006</v>
      </c>
      <c r="S12" s="21">
        <v>4618485.7070000004</v>
      </c>
      <c r="T12" s="21">
        <v>51754507.810000002</v>
      </c>
      <c r="U12" s="21">
        <v>17688704.670000002</v>
      </c>
    </row>
    <row r="13" spans="1:21" s="21" customFormat="1" ht="16.5" x14ac:dyDescent="0.35">
      <c r="A13" s="20">
        <v>1998</v>
      </c>
      <c r="B13" s="21">
        <v>126283911.09999999</v>
      </c>
      <c r="C13" s="21">
        <v>115845197.81</v>
      </c>
      <c r="D13" s="21">
        <v>1.0518421872993213</v>
      </c>
      <c r="E13" s="21">
        <v>0.63720820593452221</v>
      </c>
      <c r="F13" s="21">
        <v>0.60580210000000001</v>
      </c>
      <c r="G13" s="21">
        <v>3919.0511112890849</v>
      </c>
      <c r="H13" s="21">
        <v>6150.3462679697441</v>
      </c>
      <c r="I13" s="21">
        <v>1.01947838904653</v>
      </c>
      <c r="J13" s="21">
        <v>6.4118838855285469</v>
      </c>
      <c r="K13" s="21">
        <v>5392486.3739999998</v>
      </c>
      <c r="L13" s="21">
        <v>10438713.289999999</v>
      </c>
      <c r="M13" s="21">
        <v>10053105.24</v>
      </c>
      <c r="N13" s="21">
        <v>9305223.6760000009</v>
      </c>
      <c r="O13" s="21">
        <v>1705193.2320000001</v>
      </c>
      <c r="P13" s="21">
        <v>5469802.6540000001</v>
      </c>
      <c r="Q13" s="21">
        <v>5792338.7300000004</v>
      </c>
      <c r="R13" s="21">
        <v>78127047.875</v>
      </c>
      <c r="S13" s="21">
        <v>4964342.335</v>
      </c>
      <c r="T13" s="21">
        <v>54220986.710000001</v>
      </c>
      <c r="U13" s="21">
        <v>18941718.829999998</v>
      </c>
    </row>
    <row r="14" spans="1:21" s="21" customFormat="1" ht="16.5" x14ac:dyDescent="0.35">
      <c r="A14" s="20">
        <v>1999</v>
      </c>
      <c r="B14" s="21">
        <v>131732891.5</v>
      </c>
      <c r="C14" s="21">
        <v>120452467.59</v>
      </c>
      <c r="D14" s="21">
        <v>0.98915228544896128</v>
      </c>
      <c r="E14" s="21">
        <v>0.60125809609949343</v>
      </c>
      <c r="F14" s="21">
        <v>0.6078519</v>
      </c>
      <c r="G14" s="21">
        <v>3799.4331901538621</v>
      </c>
      <c r="H14" s="21">
        <v>6319.138511068214</v>
      </c>
      <c r="I14" s="21">
        <v>0.9792600995704428</v>
      </c>
      <c r="J14" s="21">
        <v>10.103922859433347</v>
      </c>
      <c r="K14" s="21">
        <v>5461298.0290000001</v>
      </c>
      <c r="L14" s="21">
        <v>11280423.91</v>
      </c>
      <c r="M14" s="21">
        <v>10367864.210000001</v>
      </c>
      <c r="N14" s="21">
        <v>9827987.0439999998</v>
      </c>
      <c r="O14" s="21">
        <v>1645958.594</v>
      </c>
      <c r="P14" s="21">
        <v>6157103.2850000001</v>
      </c>
      <c r="Q14" s="21">
        <v>6149556.9620000003</v>
      </c>
      <c r="R14" s="21">
        <v>80842699.487000003</v>
      </c>
      <c r="S14" s="21">
        <v>5318135.2070000004</v>
      </c>
      <c r="T14" s="21">
        <v>55628762.119999997</v>
      </c>
      <c r="U14" s="21">
        <v>19895802.16</v>
      </c>
    </row>
    <row r="15" spans="1:21" s="21" customFormat="1" ht="16.5" x14ac:dyDescent="0.35">
      <c r="A15" s="20">
        <v>2000</v>
      </c>
      <c r="B15" s="21">
        <v>137529140.90000001</v>
      </c>
      <c r="C15" s="21">
        <v>125414194.22</v>
      </c>
      <c r="D15" s="21">
        <v>0.99966347733721939</v>
      </c>
      <c r="E15" s="21">
        <v>0.60975363500678526</v>
      </c>
      <c r="F15" s="21">
        <v>0.60995889999999997</v>
      </c>
      <c r="G15" s="21">
        <v>3902.2471821611193</v>
      </c>
      <c r="H15" s="21">
        <v>6399.7112245467724</v>
      </c>
      <c r="I15" s="21">
        <v>0.98337070377147529</v>
      </c>
      <c r="J15" s="21">
        <v>9.7265693937785667</v>
      </c>
      <c r="K15" s="21">
        <v>5665919.3320000004</v>
      </c>
      <c r="L15" s="21">
        <v>12114946.68</v>
      </c>
      <c r="M15" s="21">
        <v>10694627.369999999</v>
      </c>
      <c r="N15" s="21">
        <v>10206498.41</v>
      </c>
      <c r="O15" s="21">
        <v>1690862.449</v>
      </c>
      <c r="P15" s="21">
        <v>6770654.2019999996</v>
      </c>
      <c r="Q15" s="21">
        <v>6521923.0599999996</v>
      </c>
      <c r="R15" s="21">
        <v>83863709.413000003</v>
      </c>
      <c r="S15" s="21">
        <v>5874112.3430000003</v>
      </c>
      <c r="T15" s="21">
        <v>57237465.020000003</v>
      </c>
      <c r="U15" s="21">
        <v>20752132.050000001</v>
      </c>
    </row>
    <row r="16" spans="1:21" s="21" customFormat="1" ht="16.5" x14ac:dyDescent="0.35">
      <c r="A16" s="20">
        <v>2001</v>
      </c>
      <c r="B16" s="21">
        <v>143435401</v>
      </c>
      <c r="C16" s="21">
        <v>130305934.89</v>
      </c>
      <c r="D16" s="21">
        <v>0.994363734949816</v>
      </c>
      <c r="E16" s="21">
        <v>0.60867171929220432</v>
      </c>
      <c r="F16" s="21">
        <v>0.61212180000000005</v>
      </c>
      <c r="G16" s="21">
        <v>3945.225716527269</v>
      </c>
      <c r="H16" s="21">
        <v>6481.6970979282332</v>
      </c>
      <c r="I16" s="21">
        <v>0.9819655797234399</v>
      </c>
      <c r="J16" s="21">
        <v>9.8555597813882141</v>
      </c>
      <c r="K16" s="21">
        <v>5968392.8039999995</v>
      </c>
      <c r="L16" s="21">
        <v>13129466.109999999</v>
      </c>
      <c r="M16" s="21">
        <v>11178625.199999999</v>
      </c>
      <c r="N16" s="21">
        <v>10784490.619999999</v>
      </c>
      <c r="O16" s="21">
        <v>1689271.4129999999</v>
      </c>
      <c r="P16" s="21">
        <v>7438795.4730000002</v>
      </c>
      <c r="Q16" s="21">
        <v>6802124.6979999999</v>
      </c>
      <c r="R16" s="21">
        <v>86444234.691</v>
      </c>
      <c r="S16" s="21">
        <v>5976409.1310000001</v>
      </c>
      <c r="T16" s="21">
        <v>58756843.439999998</v>
      </c>
      <c r="U16" s="21">
        <v>21710982.120000001</v>
      </c>
    </row>
    <row r="17" spans="1:21" s="21" customFormat="1" ht="16.5" x14ac:dyDescent="0.35">
      <c r="A17" s="20">
        <v>2002</v>
      </c>
      <c r="B17" s="21">
        <v>149252094.40000001</v>
      </c>
      <c r="C17" s="21">
        <v>134715821.14000002</v>
      </c>
      <c r="D17" s="21">
        <v>0.9905303410471793</v>
      </c>
      <c r="E17" s="21">
        <v>0.60852538130994727</v>
      </c>
      <c r="F17" s="21">
        <v>0.61434299999999997</v>
      </c>
      <c r="G17" s="21">
        <v>4014.3564330189279</v>
      </c>
      <c r="H17" s="21">
        <v>6596.8594841145159</v>
      </c>
      <c r="I17" s="21">
        <v>0.98268133534422941</v>
      </c>
      <c r="J17" s="21">
        <v>9.7898534153997367</v>
      </c>
      <c r="K17" s="21">
        <v>6038885.9630000005</v>
      </c>
      <c r="L17" s="21">
        <v>14536273.26</v>
      </c>
      <c r="M17" s="21">
        <v>11506086.1</v>
      </c>
      <c r="N17" s="21">
        <v>11355746.029999999</v>
      </c>
      <c r="O17" s="21">
        <v>1644289.9029999999</v>
      </c>
      <c r="P17" s="21">
        <v>7741609.5980000002</v>
      </c>
      <c r="Q17" s="21">
        <v>7205705.6749999998</v>
      </c>
      <c r="R17" s="21">
        <v>89223497.865999997</v>
      </c>
      <c r="S17" s="21">
        <v>6361037.7759999996</v>
      </c>
      <c r="T17" s="21">
        <v>60217087.280000001</v>
      </c>
      <c r="U17" s="21">
        <v>22645372.809999999</v>
      </c>
    </row>
    <row r="18" spans="1:21" s="21" customFormat="1" ht="16.5" x14ac:dyDescent="0.35">
      <c r="A18" s="20">
        <v>2003</v>
      </c>
      <c r="B18" s="21">
        <v>155488501.59999999</v>
      </c>
      <c r="C18" s="21">
        <v>139709859.74000001</v>
      </c>
      <c r="D18" s="21">
        <v>0.96714644741387612</v>
      </c>
      <c r="E18" s="21">
        <v>0.59636300298008116</v>
      </c>
      <c r="F18" s="21">
        <v>0.61662119999999998</v>
      </c>
      <c r="G18" s="21">
        <v>4073.0482288177172</v>
      </c>
      <c r="H18" s="21">
        <v>6829.8137350310435</v>
      </c>
      <c r="I18" s="21">
        <v>0.98553703748982691</v>
      </c>
      <c r="J18" s="21">
        <v>9.5276999584338906</v>
      </c>
      <c r="K18" s="21">
        <v>6167266.784</v>
      </c>
      <c r="L18" s="21">
        <v>15778641.859999999</v>
      </c>
      <c r="M18" s="21">
        <v>12099991.75</v>
      </c>
      <c r="N18" s="21">
        <v>11852299.18</v>
      </c>
      <c r="O18" s="21">
        <v>1622552.639</v>
      </c>
      <c r="P18" s="21">
        <v>8017709.5700000003</v>
      </c>
      <c r="Q18" s="21">
        <v>7926324.5180000002</v>
      </c>
      <c r="R18" s="21">
        <v>92023715.281000003</v>
      </c>
      <c r="S18" s="21">
        <v>6952961.8310000002</v>
      </c>
      <c r="T18" s="21">
        <v>61590794.310000002</v>
      </c>
      <c r="U18" s="21">
        <v>23479959.140000001</v>
      </c>
    </row>
    <row r="19" spans="1:21" s="21" customFormat="1" ht="16.5" x14ac:dyDescent="0.35">
      <c r="A19" s="20">
        <v>2004</v>
      </c>
      <c r="B19" s="21">
        <v>162487963.59999999</v>
      </c>
      <c r="C19" s="21">
        <v>145899865.07999998</v>
      </c>
      <c r="D19" s="21">
        <v>0.96780125034396514</v>
      </c>
      <c r="E19" s="21">
        <v>0.59902919733152526</v>
      </c>
      <c r="F19" s="21">
        <v>0.61895889999999998</v>
      </c>
      <c r="G19" s="21">
        <v>4225.3018611285252</v>
      </c>
      <c r="H19" s="21">
        <v>7053.5824963972236</v>
      </c>
      <c r="I19" s="21">
        <v>0.97996948220726787</v>
      </c>
      <c r="J19" s="21">
        <v>10.038801533372814</v>
      </c>
      <c r="K19" s="21">
        <v>6365928.9330000002</v>
      </c>
      <c r="L19" s="21">
        <v>16588098.52</v>
      </c>
      <c r="M19" s="21">
        <v>12666887.949999999</v>
      </c>
      <c r="N19" s="21">
        <v>12238530.050000001</v>
      </c>
      <c r="O19" s="21">
        <v>1677186.9850000001</v>
      </c>
      <c r="P19" s="21">
        <v>8106547.1699999999</v>
      </c>
      <c r="Q19" s="21">
        <v>9280184.3359999992</v>
      </c>
      <c r="R19" s="21">
        <v>95564599.644999996</v>
      </c>
      <c r="S19" s="21">
        <v>7700851.5949999997</v>
      </c>
      <c r="T19" s="21">
        <v>63436633.780000001</v>
      </c>
      <c r="U19" s="21">
        <v>24427114.27</v>
      </c>
    </row>
    <row r="20" spans="1:21" s="21" customFormat="1" ht="16.5" x14ac:dyDescent="0.35">
      <c r="A20" s="20">
        <v>2005</v>
      </c>
      <c r="B20" s="21">
        <v>171927244.19999999</v>
      </c>
      <c r="C20" s="21">
        <v>153880450.70999998</v>
      </c>
      <c r="D20" s="21">
        <v>0.98051734967837212</v>
      </c>
      <c r="E20" s="21">
        <v>0.609248965602465</v>
      </c>
      <c r="F20" s="21">
        <v>0.62135459999999998</v>
      </c>
      <c r="G20" s="21">
        <v>4423.2580870938891</v>
      </c>
      <c r="H20" s="21">
        <v>7260.1815297624416</v>
      </c>
      <c r="I20" s="21">
        <v>0.98878546882771223</v>
      </c>
      <c r="J20" s="21">
        <v>9.2294939616160026</v>
      </c>
      <c r="K20" s="21">
        <v>6589674.3480000002</v>
      </c>
      <c r="L20" s="21">
        <v>18046793.489999998</v>
      </c>
      <c r="M20" s="21">
        <v>13681932.279999999</v>
      </c>
      <c r="N20" s="21">
        <v>12449061.73</v>
      </c>
      <c r="O20" s="21">
        <v>1839949.7830000001</v>
      </c>
      <c r="P20" s="21">
        <v>8551070.0240000002</v>
      </c>
      <c r="Q20" s="21">
        <v>10968035.949999999</v>
      </c>
      <c r="R20" s="21">
        <v>99800726.637999982</v>
      </c>
      <c r="S20" s="21">
        <v>8796655.4379999992</v>
      </c>
      <c r="T20" s="21">
        <v>65628418.549999997</v>
      </c>
      <c r="U20" s="21">
        <v>25375652.649999999</v>
      </c>
    </row>
    <row r="21" spans="1:21" s="21" customFormat="1" ht="16.5" x14ac:dyDescent="0.35">
      <c r="A21" s="20">
        <v>2006</v>
      </c>
      <c r="B21" s="21">
        <v>181483845.59999999</v>
      </c>
      <c r="C21" s="21">
        <v>161875076.41</v>
      </c>
      <c r="D21" s="21">
        <v>1.019650219296437</v>
      </c>
      <c r="E21" s="21">
        <v>0.63606688168406911</v>
      </c>
      <c r="F21" s="21">
        <v>0.6238089</v>
      </c>
      <c r="G21" s="21">
        <v>4623.1687268677233</v>
      </c>
      <c r="H21" s="21">
        <v>7268.3688775420715</v>
      </c>
      <c r="I21" s="21">
        <v>1.0042086783715241</v>
      </c>
      <c r="J21" s="21">
        <v>7.8136433254940743</v>
      </c>
      <c r="K21" s="21">
        <v>6761543.2060000002</v>
      </c>
      <c r="L21" s="21">
        <v>19608769.190000001</v>
      </c>
      <c r="M21" s="21">
        <v>14507590.189999999</v>
      </c>
      <c r="N21" s="21">
        <v>12887883.630000001</v>
      </c>
      <c r="O21" s="21">
        <v>1948838.6040000001</v>
      </c>
      <c r="P21" s="21">
        <v>8766991.3320000004</v>
      </c>
      <c r="Q21" s="21">
        <v>12661332</v>
      </c>
      <c r="R21" s="21">
        <v>104340897.483</v>
      </c>
      <c r="S21" s="21">
        <v>9893054.0930000003</v>
      </c>
      <c r="T21" s="21">
        <v>67988400.030000001</v>
      </c>
      <c r="U21" s="21">
        <v>26459443.359999999</v>
      </c>
    </row>
    <row r="22" spans="1:21" s="21" customFormat="1" ht="16.5" x14ac:dyDescent="0.35">
      <c r="A22" s="20">
        <v>2007</v>
      </c>
      <c r="B22" s="21">
        <v>192257564.69999999</v>
      </c>
      <c r="C22" s="21">
        <v>171051348.16</v>
      </c>
      <c r="D22" s="21">
        <v>1.04194619861723</v>
      </c>
      <c r="E22" s="21">
        <v>0.65259664026507702</v>
      </c>
      <c r="F22" s="21">
        <v>0.62632469999999996</v>
      </c>
      <c r="G22" s="21">
        <v>4839.1468813763795</v>
      </c>
      <c r="H22" s="21">
        <v>7415.2188086821525</v>
      </c>
      <c r="I22" s="21">
        <v>1.0117832542896084</v>
      </c>
      <c r="J22" s="21">
        <v>7.1182972562139462</v>
      </c>
      <c r="K22" s="21">
        <v>7017851.7920000004</v>
      </c>
      <c r="L22" s="21">
        <v>21206216.539999999</v>
      </c>
      <c r="M22" s="21">
        <v>15450090.710000001</v>
      </c>
      <c r="N22" s="21">
        <v>13550533.73</v>
      </c>
      <c r="O22" s="21">
        <v>2079775.389</v>
      </c>
      <c r="P22" s="21">
        <v>9172826.3230000008</v>
      </c>
      <c r="Q22" s="21">
        <v>14114229.43</v>
      </c>
      <c r="R22" s="21">
        <v>109666040.80000001</v>
      </c>
      <c r="S22" s="21">
        <v>11240625.060000001</v>
      </c>
      <c r="T22" s="21">
        <v>70698669.760000005</v>
      </c>
      <c r="U22" s="21">
        <v>27726745.98</v>
      </c>
    </row>
    <row r="23" spans="1:21" s="21" customFormat="1" ht="16.5" x14ac:dyDescent="0.35">
      <c r="A23" s="20">
        <v>2008</v>
      </c>
      <c r="B23" s="21">
        <v>205667887.30000001</v>
      </c>
      <c r="C23" s="21">
        <v>182134639.64000002</v>
      </c>
      <c r="D23" s="21">
        <v>1.0514035953712573</v>
      </c>
      <c r="E23" s="21">
        <v>0.66123045477833164</v>
      </c>
      <c r="F23" s="21">
        <v>0.62890259999999998</v>
      </c>
      <c r="G23" s="21">
        <v>5085.0339920126999</v>
      </c>
      <c r="H23" s="21">
        <v>7690.2598107302656</v>
      </c>
      <c r="I23" s="21">
        <v>1.0041737704281311</v>
      </c>
      <c r="J23" s="21">
        <v>7.8168478746975572</v>
      </c>
      <c r="K23" s="21">
        <v>7245703.1919999998</v>
      </c>
      <c r="L23" s="21">
        <v>23533247.66</v>
      </c>
      <c r="M23" s="21">
        <v>16588541.33</v>
      </c>
      <c r="N23" s="21">
        <v>14859777.43</v>
      </c>
      <c r="O23" s="21">
        <v>2224149.6910000001</v>
      </c>
      <c r="P23" s="21">
        <v>9863932.3790000007</v>
      </c>
      <c r="Q23" s="21">
        <v>15748760.470000001</v>
      </c>
      <c r="R23" s="21">
        <v>115603775.16</v>
      </c>
      <c r="S23" s="21">
        <v>12967333.59</v>
      </c>
      <c r="T23" s="21">
        <v>73438279.599999994</v>
      </c>
      <c r="U23" s="21">
        <v>29198161.969999999</v>
      </c>
    </row>
    <row r="24" spans="1:21" s="21" customFormat="1" ht="16.5" x14ac:dyDescent="0.35">
      <c r="A24" s="20">
        <v>2009</v>
      </c>
      <c r="B24" s="21">
        <v>215618018.80000001</v>
      </c>
      <c r="C24" s="21">
        <v>189287028.25</v>
      </c>
      <c r="D24" s="21">
        <v>1.014344758321019</v>
      </c>
      <c r="E24" s="21">
        <v>0.64060030301481474</v>
      </c>
      <c r="F24" s="21">
        <v>0.63154100000000002</v>
      </c>
      <c r="G24" s="21">
        <v>4995.5838025554631</v>
      </c>
      <c r="H24" s="21">
        <v>7798.2851070239558</v>
      </c>
      <c r="I24" s="21">
        <v>0.98375700416906187</v>
      </c>
      <c r="J24" s="21">
        <v>9.6911070172801228</v>
      </c>
      <c r="K24" s="21">
        <v>7311281.3370000003</v>
      </c>
      <c r="L24" s="21">
        <v>26330990.550000001</v>
      </c>
      <c r="M24" s="21">
        <v>16663932.029999999</v>
      </c>
      <c r="N24" s="21">
        <v>15941598.07</v>
      </c>
      <c r="O24" s="21">
        <v>2392179.2170000002</v>
      </c>
      <c r="P24" s="21">
        <v>10143804.630000001</v>
      </c>
      <c r="Q24" s="21">
        <v>16805784.539999999</v>
      </c>
      <c r="R24" s="21">
        <v>120028448.41</v>
      </c>
      <c r="S24" s="21">
        <v>13655419.970000001</v>
      </c>
      <c r="T24" s="21">
        <v>75569403.859999999</v>
      </c>
      <c r="U24" s="21">
        <v>30803624.579999998</v>
      </c>
    </row>
    <row r="25" spans="1:21" s="21" customFormat="1" ht="16.5" x14ac:dyDescent="0.35">
      <c r="A25" s="20">
        <v>2010</v>
      </c>
      <c r="B25" s="21">
        <v>220690380.12</v>
      </c>
      <c r="C25" s="21">
        <v>190875953.73534662</v>
      </c>
      <c r="D25" s="21">
        <v>1.0167880134417004</v>
      </c>
      <c r="E25" s="21">
        <v>0.64489057833050312</v>
      </c>
      <c r="F25" s="21">
        <v>0.63424290000000005</v>
      </c>
      <c r="G25" s="21">
        <v>5155.0333333333328</v>
      </c>
      <c r="H25" s="21">
        <v>7993.6558333333332</v>
      </c>
      <c r="I25" s="21">
        <v>0.99980194097841157</v>
      </c>
      <c r="J25" s="21">
        <v>8.2181818181818187</v>
      </c>
      <c r="K25" s="21">
        <v>7294506.1813584501</v>
      </c>
      <c r="L25" s="21">
        <v>29814426.384653401</v>
      </c>
      <c r="M25" s="21">
        <v>16296738.505521899</v>
      </c>
      <c r="N25" s="21">
        <v>16441191.8086066</v>
      </c>
      <c r="O25" s="21">
        <v>2439123.4605873898</v>
      </c>
      <c r="P25" s="21">
        <v>9801551.7345787901</v>
      </c>
      <c r="Q25" s="21">
        <v>17930429.644053198</v>
      </c>
      <c r="R25" s="21">
        <v>120672412.4043525</v>
      </c>
      <c r="S25" s="21">
        <v>14308503.8713829</v>
      </c>
      <c r="T25" s="21">
        <v>74637212.208263904</v>
      </c>
      <c r="U25" s="21">
        <v>31726696.324705701</v>
      </c>
    </row>
    <row r="26" spans="1:21" s="21" customFormat="1" ht="16.5" x14ac:dyDescent="0.35">
      <c r="A26" s="20">
        <v>2011</v>
      </c>
      <c r="B26" s="21">
        <v>234693824.77000001</v>
      </c>
      <c r="C26" s="21">
        <v>200772780.8909024</v>
      </c>
      <c r="D26" s="21">
        <v>1.0221011608955823</v>
      </c>
      <c r="E26" s="21">
        <v>0.65108538977838004</v>
      </c>
      <c r="F26" s="21">
        <v>0.63700679999999998</v>
      </c>
      <c r="G26" s="21">
        <v>5404.6174999999994</v>
      </c>
      <c r="H26" s="21">
        <v>8300.9350000000031</v>
      </c>
      <c r="I26" s="21">
        <v>0.99883261494252873</v>
      </c>
      <c r="J26" s="21">
        <v>7.3083333333333336</v>
      </c>
      <c r="K26" s="21">
        <v>7670896.8135711402</v>
      </c>
      <c r="L26" s="21">
        <v>33921043.879097603</v>
      </c>
      <c r="M26" s="21">
        <v>17421992.111285999</v>
      </c>
      <c r="N26" s="21">
        <v>17298121.9582249</v>
      </c>
      <c r="O26" s="21">
        <v>2763872.4066671701</v>
      </c>
      <c r="P26" s="21">
        <v>10819959.3319968</v>
      </c>
      <c r="Q26" s="21">
        <v>19614879.4059324</v>
      </c>
      <c r="R26" s="21">
        <v>125183058.85971141</v>
      </c>
      <c r="S26" s="21">
        <v>15587589.214327199</v>
      </c>
      <c r="T26" s="21">
        <v>76275534.201118901</v>
      </c>
      <c r="U26" s="21">
        <v>33319935.444265299</v>
      </c>
    </row>
    <row r="27" spans="1:21" s="21" customFormat="1" ht="16.5" x14ac:dyDescent="0.35">
      <c r="A27" s="20">
        <v>2012</v>
      </c>
      <c r="B27" s="21">
        <v>250696410.38999999</v>
      </c>
      <c r="C27" s="21">
        <v>210770239.43974128</v>
      </c>
      <c r="D27" s="21">
        <v>1.0461878251968617</v>
      </c>
      <c r="E27" s="21">
        <v>0.66938811022874656</v>
      </c>
      <c r="F27" s="21">
        <v>0.6398355</v>
      </c>
      <c r="G27" s="21">
        <v>5641.9599999999991</v>
      </c>
      <c r="H27" s="21">
        <v>8428.5333333333347</v>
      </c>
      <c r="I27" s="21">
        <v>1.0066451149425288</v>
      </c>
      <c r="J27" s="21">
        <v>6.583333333333333</v>
      </c>
      <c r="K27" s="21">
        <v>7902646.6342601096</v>
      </c>
      <c r="L27" s="21">
        <v>39926170.950258702</v>
      </c>
      <c r="M27" s="21">
        <v>18237279.390158001</v>
      </c>
      <c r="N27" s="21">
        <v>18057285.696340401</v>
      </c>
      <c r="O27" s="21">
        <v>3002457.7664144998</v>
      </c>
      <c r="P27" s="21">
        <v>11849521.126064301</v>
      </c>
      <c r="Q27" s="21">
        <v>22082634.039978001</v>
      </c>
      <c r="R27" s="21">
        <v>129638414.79026851</v>
      </c>
      <c r="S27" s="21">
        <v>16980874.655304201</v>
      </c>
      <c r="T27" s="21">
        <v>77823405.832950607</v>
      </c>
      <c r="U27" s="21">
        <v>34834134.302013703</v>
      </c>
    </row>
    <row r="28" spans="1:21" s="21" customFormat="1" ht="16.5" x14ac:dyDescent="0.35">
      <c r="A28" s="20">
        <v>2013</v>
      </c>
      <c r="B28" s="21">
        <v>265677545.68000001</v>
      </c>
      <c r="C28" s="21">
        <v>219545683.11927301</v>
      </c>
      <c r="D28" s="21">
        <v>1.0489476609619526</v>
      </c>
      <c r="E28" s="21">
        <v>0.67418771755045559</v>
      </c>
      <c r="F28" s="21">
        <v>0.64272770000000001</v>
      </c>
      <c r="G28" s="21">
        <v>5772.5233333333344</v>
      </c>
      <c r="H28" s="21">
        <v>8562.1899999999987</v>
      </c>
      <c r="I28" s="21">
        <v>1.0114942528735633</v>
      </c>
      <c r="J28" s="21">
        <v>6.1333333333333329</v>
      </c>
      <c r="K28" s="21">
        <v>8085768.9407906104</v>
      </c>
      <c r="L28" s="21">
        <v>46131862.560727</v>
      </c>
      <c r="M28" s="21">
        <v>19106314.800428301</v>
      </c>
      <c r="N28" s="21">
        <v>18990101.0428751</v>
      </c>
      <c r="O28" s="21">
        <v>3352809.2214401402</v>
      </c>
      <c r="P28" s="21">
        <v>12764014.2767324</v>
      </c>
      <c r="Q28" s="21">
        <v>23438914.115045302</v>
      </c>
      <c r="R28" s="21">
        <v>133807760.72025409</v>
      </c>
      <c r="S28" s="21">
        <v>18308623.717585001</v>
      </c>
      <c r="T28" s="21">
        <v>79168096.236992702</v>
      </c>
      <c r="U28" s="21">
        <v>36331040.765676402</v>
      </c>
    </row>
    <row r="29" spans="1:21" s="21" customFormat="1" ht="16.5" x14ac:dyDescent="0.35">
      <c r="A29" s="20">
        <v>2014</v>
      </c>
      <c r="B29" s="21">
        <v>278704487.26999998</v>
      </c>
      <c r="C29" s="21">
        <v>227778591.50316548</v>
      </c>
      <c r="D29" s="21">
        <v>1.0317952075052319</v>
      </c>
      <c r="E29" s="21">
        <v>0.66621592671226459</v>
      </c>
      <c r="F29" s="21">
        <v>0.64568619999999999</v>
      </c>
      <c r="G29" s="21">
        <v>5807.5025000000014</v>
      </c>
      <c r="H29" s="21">
        <v>8717.1475000000009</v>
      </c>
      <c r="I29" s="21">
        <v>1.008441091954023</v>
      </c>
      <c r="J29" s="21">
        <v>6.416666666666667</v>
      </c>
      <c r="K29" s="21">
        <v>8179892.4136105804</v>
      </c>
      <c r="L29" s="21">
        <v>50925895.766834497</v>
      </c>
      <c r="M29" s="21">
        <v>19584843.071285602</v>
      </c>
      <c r="N29" s="21">
        <v>20326032.4967083</v>
      </c>
      <c r="O29" s="21">
        <v>3565348.77151907</v>
      </c>
      <c r="P29" s="21">
        <v>13378326.5792401</v>
      </c>
      <c r="Q29" s="21">
        <v>24775395.046142802</v>
      </c>
      <c r="R29" s="21">
        <v>137968753.1234656</v>
      </c>
      <c r="S29" s="21">
        <v>19268209.527956098</v>
      </c>
      <c r="T29" s="21">
        <v>80831957.389531597</v>
      </c>
      <c r="U29" s="21">
        <v>37868586.205977902</v>
      </c>
    </row>
    <row r="30" spans="1:21" s="21" customFormat="1" ht="16.5" x14ac:dyDescent="0.35">
      <c r="A30" s="20">
        <v>2015</v>
      </c>
      <c r="B30" s="21">
        <v>290367190.14999998</v>
      </c>
      <c r="C30" s="21">
        <v>236727787.12332937</v>
      </c>
      <c r="D30" s="21">
        <v>1.0319808017524306</v>
      </c>
      <c r="E30" s="21">
        <v>0.66945832986642262</v>
      </c>
      <c r="F30" s="21">
        <v>0.64871199999999996</v>
      </c>
      <c r="G30" s="21">
        <v>5927.0783333333338</v>
      </c>
      <c r="H30" s="21">
        <v>8853.5433333333331</v>
      </c>
      <c r="I30" s="21">
        <v>1.0088900862068966</v>
      </c>
      <c r="J30" s="21">
        <v>6.3750000000000009</v>
      </c>
      <c r="K30" s="21">
        <v>8308558.3221521005</v>
      </c>
      <c r="L30" s="21">
        <v>53700786.124637604</v>
      </c>
      <c r="M30" s="21">
        <v>20284761.305622451</v>
      </c>
      <c r="N30" s="21">
        <v>22232348.144689612</v>
      </c>
      <c r="O30" s="21">
        <v>3692599.4668312483</v>
      </c>
      <c r="P30" s="21">
        <v>14288759.267285485</v>
      </c>
      <c r="Q30" s="21">
        <v>25725651.788253758</v>
      </c>
      <c r="R30" s="21">
        <v>143590647.6951623</v>
      </c>
      <c r="S30" s="21">
        <v>20053342.683827952</v>
      </c>
      <c r="T30" s="21">
        <v>83297645.617925465</v>
      </c>
      <c r="U30" s="21">
        <v>39578802.475678235</v>
      </c>
    </row>
    <row r="31" spans="1:21" s="21" customFormat="1" ht="16.5" x14ac:dyDescent="0.35">
      <c r="A31" s="20">
        <v>2016</v>
      </c>
      <c r="B31" s="21">
        <v>301595695.9923591</v>
      </c>
      <c r="C31" s="21">
        <v>245217462.71798652</v>
      </c>
      <c r="D31" s="21">
        <v>1.0124909637074315</v>
      </c>
      <c r="E31" s="21">
        <v>0.65994515386287689</v>
      </c>
      <c r="F31" s="21">
        <v>0.65180349999999998</v>
      </c>
      <c r="G31" s="21">
        <v>5939.7241666666669</v>
      </c>
      <c r="H31" s="21">
        <v>9000.33</v>
      </c>
      <c r="I31" s="21">
        <v>1.0055675287356323</v>
      </c>
      <c r="J31" s="21">
        <v>6.6833333333333345</v>
      </c>
      <c r="K31" s="21">
        <v>8614739.0037672613</v>
      </c>
      <c r="L31" s="21">
        <v>55550624.61005763</v>
      </c>
      <c r="M31" s="21">
        <v>21197568.502947941</v>
      </c>
      <c r="N31" s="21">
        <v>23732706.114404682</v>
      </c>
      <c r="O31" s="21">
        <v>3782021.1056335038</v>
      </c>
      <c r="P31" s="21">
        <v>14970061.423936343</v>
      </c>
      <c r="Q31" s="21">
        <v>26686680.434172537</v>
      </c>
      <c r="R31" s="21">
        <v>148830348.17038396</v>
      </c>
      <c r="S31" s="21">
        <v>20785100.015359063</v>
      </c>
      <c r="T31" s="21">
        <v>85894178.698304147</v>
      </c>
      <c r="U31" s="21">
        <v>41238233.780384317</v>
      </c>
    </row>
    <row r="32" spans="1:21" s="21" customFormat="1" ht="16.5" x14ac:dyDescent="0.35">
      <c r="A32" s="20">
        <v>2017</v>
      </c>
      <c r="B32" s="21">
        <v>311447861.54799235</v>
      </c>
      <c r="C32" s="21">
        <v>252397211.97965628</v>
      </c>
      <c r="D32" s="21">
        <v>0.99539108653635255</v>
      </c>
      <c r="E32" s="21">
        <v>0.65194522806308697</v>
      </c>
      <c r="F32" s="21">
        <v>0.65496390000000004</v>
      </c>
      <c r="G32" s="21">
        <v>6024.0608333333321</v>
      </c>
      <c r="H32" s="21">
        <v>9240.1333333333332</v>
      </c>
      <c r="I32" s="21">
        <v>1.0025143678160919</v>
      </c>
      <c r="J32" s="21">
        <v>6.9666666666666659</v>
      </c>
      <c r="K32" s="21">
        <v>8907665.4712858219</v>
      </c>
      <c r="L32" s="21">
        <v>57379735.853545316</v>
      </c>
      <c r="M32" s="21">
        <v>22055617.879256207</v>
      </c>
      <c r="N32" s="21">
        <v>24910633.727836199</v>
      </c>
      <c r="O32" s="21">
        <v>3934787.9860615721</v>
      </c>
      <c r="P32" s="21">
        <v>15979954.92501629</v>
      </c>
      <c r="Q32" s="21">
        <v>26945569.894489165</v>
      </c>
      <c r="R32" s="21">
        <v>154886067.08675492</v>
      </c>
      <c r="S32" s="21">
        <v>21630819.486481816</v>
      </c>
      <c r="T32" s="21">
        <v>88016037.293240249</v>
      </c>
      <c r="U32" s="21">
        <v>42834237.13593214</v>
      </c>
    </row>
    <row r="33" spans="1:21" s="21" customFormat="1" ht="16.5" x14ac:dyDescent="0.35">
      <c r="A33" s="20">
        <v>2018</v>
      </c>
      <c r="B33" s="21">
        <v>322407266.84099609</v>
      </c>
      <c r="C33" s="21">
        <v>345143748.53596175</v>
      </c>
      <c r="D33" s="21">
        <v>0.99284994494053969</v>
      </c>
      <c r="E33" s="21">
        <v>0.65348549382032572</v>
      </c>
      <c r="F33" s="21">
        <v>0.65819159999999999</v>
      </c>
      <c r="G33" s="21">
        <v>6196.9833333333336</v>
      </c>
      <c r="H33" s="21">
        <v>9482.9699999999993</v>
      </c>
      <c r="I33" s="21">
        <v>0.99829382183908055</v>
      </c>
      <c r="J33" s="21">
        <v>7.3583333333333316</v>
      </c>
      <c r="K33" s="21">
        <v>9235082.0713985246</v>
      </c>
      <c r="L33" s="21">
        <v>59496425.241200306</v>
      </c>
      <c r="M33" s="21">
        <v>23277835.160487302</v>
      </c>
      <c r="N33" s="21">
        <v>26467810.134406652</v>
      </c>
      <c r="O33" s="21">
        <v>4145993.8298588269</v>
      </c>
      <c r="P33" s="21">
        <v>17039278.773372773</v>
      </c>
      <c r="Q33" s="21">
        <v>27417763.681871191</v>
      </c>
      <c r="R33" s="21">
        <v>160927398.21607035</v>
      </c>
      <c r="S33" s="21">
        <v>22474529.612087168</v>
      </c>
      <c r="T33" s="21">
        <v>90388878.327393517</v>
      </c>
      <c r="U33" s="21">
        <v>44049623.255056418</v>
      </c>
    </row>
    <row r="34" spans="1:21" s="21" customFormat="1" ht="16.5" x14ac:dyDescent="0.35">
      <c r="A34" s="20">
        <v>2019</v>
      </c>
      <c r="B34" s="21">
        <v>333581853.24943703</v>
      </c>
      <c r="C34" s="21">
        <v>355901533.03255409</v>
      </c>
      <c r="D34" s="21">
        <v>0.9907358076334517</v>
      </c>
      <c r="E34" s="21">
        <v>0.65530754330327712</v>
      </c>
      <c r="F34" s="21">
        <v>0.66143520629237729</v>
      </c>
      <c r="G34" s="21">
        <v>6336.650833333334</v>
      </c>
      <c r="H34" s="21">
        <v>9669.7358333333341</v>
      </c>
      <c r="I34" s="21">
        <v>0.99964080459770122</v>
      </c>
      <c r="J34" s="21">
        <v>7.2333333333333334</v>
      </c>
      <c r="K34" s="21">
        <v>9442523.0259858724</v>
      </c>
      <c r="L34" s="21">
        <v>62470722.77027221</v>
      </c>
      <c r="M34" s="21">
        <v>24916213.375931323</v>
      </c>
      <c r="N34" s="21">
        <v>27498516.188646689</v>
      </c>
      <c r="O34" s="21">
        <v>4471718.8127710782</v>
      </c>
      <c r="P34" s="21">
        <v>17625347.422174834</v>
      </c>
      <c r="Q34" s="21">
        <v>27593534.656606223</v>
      </c>
      <c r="R34" s="21">
        <v>168331898.15764669</v>
      </c>
      <c r="S34" s="21">
        <v>23508614.889326412</v>
      </c>
      <c r="T34" s="21">
        <v>92806240.327195063</v>
      </c>
      <c r="U34" s="21">
        <v>45239401.386271685</v>
      </c>
    </row>
    <row r="35" spans="1:21" s="21" customFormat="1" ht="16.5" x14ac:dyDescent="0.35">
      <c r="A35" s="20">
        <v>2020</v>
      </c>
      <c r="B35" s="21">
        <v>342158250.61393398</v>
      </c>
      <c r="C35" s="21">
        <v>365149365.07062358</v>
      </c>
      <c r="D35" s="21">
        <v>0.99869925358389433</v>
      </c>
      <c r="E35" s="21">
        <v>0.66383019788891573</v>
      </c>
      <c r="F35" s="21">
        <v>0.66469479726426128</v>
      </c>
      <c r="G35" s="21">
        <v>5835.5083333333341</v>
      </c>
      <c r="H35" s="21">
        <v>8790.6641666666674</v>
      </c>
      <c r="I35" s="21">
        <v>0.9612068965517242</v>
      </c>
      <c r="J35" s="21">
        <v>10.799999999999999</v>
      </c>
      <c r="K35" s="21">
        <v>9574314.928418098</v>
      </c>
      <c r="L35" s="21">
        <v>64002959.454833031</v>
      </c>
      <c r="M35" s="21">
        <v>26776544.587782908</v>
      </c>
      <c r="N35" s="21">
        <v>29417658.803532772</v>
      </c>
      <c r="O35" s="21">
        <v>4485901.0233566379</v>
      </c>
      <c r="P35" s="21">
        <v>18587487.377617687</v>
      </c>
      <c r="Q35" s="21">
        <v>27597270.074862164</v>
      </c>
      <c r="R35" s="21">
        <v>169140870.72776878</v>
      </c>
      <c r="S35" s="21">
        <v>23621593.028438337</v>
      </c>
      <c r="T35" s="21">
        <v>94386511.66694282</v>
      </c>
      <c r="U35" s="21">
        <v>46129086.992898002</v>
      </c>
    </row>
    <row r="36" spans="1:21" s="21" customFormat="1" ht="16.5" x14ac:dyDescent="0.35">
      <c r="A36" s="20">
        <v>2021</v>
      </c>
      <c r="B36" s="21">
        <v>354574389.14340061</v>
      </c>
      <c r="D36" s="21">
        <v>0.99161138852662489</v>
      </c>
      <c r="E36" s="21">
        <v>0.66236710709416291</v>
      </c>
      <c r="F36" s="21">
        <v>0.66797045168907743</v>
      </c>
      <c r="G36" s="21">
        <v>6035.2094317204392</v>
      </c>
      <c r="H36" s="21">
        <v>9111.5778049384116</v>
      </c>
      <c r="I36" s="21">
        <v>0.98205050107199143</v>
      </c>
      <c r="J36" s="21">
        <v>8.8657135005191972</v>
      </c>
    </row>
    <row r="37" spans="1:21" s="21" customFormat="1" ht="16.5" x14ac:dyDescent="0.35">
      <c r="A37" s="9"/>
    </row>
  </sheetData>
  <mergeCells count="1">
    <mergeCell ref="A1:A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8B735F-8CCB-40FD-ABB1-F6DEF6DBA0F9}">
  <dimension ref="A1:C388"/>
  <sheetViews>
    <sheetView topLeftCell="A370" workbookViewId="0">
      <pane xSplit="1" topLeftCell="B1" activePane="topRight" state="frozen"/>
      <selection activeCell="A43" sqref="A43"/>
      <selection pane="topRight" activeCell="A388" sqref="A377:A388"/>
    </sheetView>
  </sheetViews>
  <sheetFormatPr baseColWidth="10" defaultRowHeight="15" x14ac:dyDescent="0.25"/>
  <cols>
    <col min="1" max="1" width="17" bestFit="1" customWidth="1"/>
    <col min="2" max="3" width="24.140625" customWidth="1"/>
  </cols>
  <sheetData>
    <row r="1" spans="1:3" ht="16.5" x14ac:dyDescent="0.25">
      <c r="A1" s="143" t="s">
        <v>559</v>
      </c>
      <c r="B1" s="16" t="s">
        <v>577</v>
      </c>
      <c r="C1" s="3" t="s">
        <v>572</v>
      </c>
    </row>
    <row r="2" spans="1:3" ht="16.5" x14ac:dyDescent="0.25">
      <c r="A2" s="143"/>
      <c r="B2" s="17" t="s">
        <v>575</v>
      </c>
      <c r="C2" s="17" t="s">
        <v>575</v>
      </c>
    </row>
    <row r="3" spans="1:3" ht="40.5" customHeight="1" x14ac:dyDescent="0.25">
      <c r="A3" s="143"/>
      <c r="B3" s="18" t="s">
        <v>568</v>
      </c>
      <c r="C3" s="18" t="s">
        <v>568</v>
      </c>
    </row>
    <row r="4" spans="1:3" ht="16.5" x14ac:dyDescent="0.25">
      <c r="A4" s="143"/>
      <c r="B4" s="17" t="s">
        <v>200</v>
      </c>
      <c r="C4" s="17" t="s">
        <v>201</v>
      </c>
    </row>
    <row r="5" spans="1:3" ht="16.5" x14ac:dyDescent="0.35">
      <c r="A5" s="14" t="s">
        <v>223</v>
      </c>
      <c r="B5" s="15">
        <v>5168.6275578486948</v>
      </c>
      <c r="C5" s="15">
        <v>3131.980501574908</v>
      </c>
    </row>
    <row r="6" spans="1:3" ht="16.5" x14ac:dyDescent="0.35">
      <c r="A6" s="14" t="s">
        <v>224</v>
      </c>
      <c r="B6" s="15">
        <v>5158.3650132036919</v>
      </c>
      <c r="C6" s="15">
        <v>3131.6808914009721</v>
      </c>
    </row>
    <row r="7" spans="1:3" ht="16.5" x14ac:dyDescent="0.35">
      <c r="A7" s="14" t="s">
        <v>225</v>
      </c>
      <c r="B7" s="15">
        <v>5149.7043225615507</v>
      </c>
      <c r="C7" s="15">
        <v>3102.4744477787817</v>
      </c>
    </row>
    <row r="8" spans="1:3" ht="16.5" x14ac:dyDescent="0.35">
      <c r="A8" s="14" t="s">
        <v>226</v>
      </c>
      <c r="B8" s="15">
        <v>5125.345462691359</v>
      </c>
      <c r="C8" s="15">
        <v>3060.1073498496316</v>
      </c>
    </row>
    <row r="9" spans="1:3" ht="16.5" x14ac:dyDescent="0.35">
      <c r="A9" s="14" t="s">
        <v>227</v>
      </c>
      <c r="B9" s="15">
        <v>5118.9487257065948</v>
      </c>
      <c r="C9" s="15">
        <v>3030.6789727652663</v>
      </c>
    </row>
    <row r="10" spans="1:3" ht="16.5" x14ac:dyDescent="0.35">
      <c r="A10" s="14" t="s">
        <v>228</v>
      </c>
      <c r="B10" s="15">
        <v>5112.3170501347468</v>
      </c>
      <c r="C10" s="15">
        <v>3020.2148100237291</v>
      </c>
    </row>
    <row r="11" spans="1:3" ht="16.5" x14ac:dyDescent="0.35">
      <c r="A11" s="14" t="s">
        <v>229</v>
      </c>
      <c r="B11" s="15">
        <v>5105.0766700418089</v>
      </c>
      <c r="C11" s="15">
        <v>3024.7533493252022</v>
      </c>
    </row>
    <row r="12" spans="1:3" ht="16.5" x14ac:dyDescent="0.35">
      <c r="A12" s="14" t="s">
        <v>230</v>
      </c>
      <c r="B12" s="15">
        <v>5109.8822320503959</v>
      </c>
      <c r="C12" s="15">
        <v>3023.1554283975443</v>
      </c>
    </row>
    <row r="13" spans="1:3" ht="16.5" x14ac:dyDescent="0.35">
      <c r="A13" s="14" t="s">
        <v>231</v>
      </c>
      <c r="B13" s="15">
        <v>5132.0839285300654</v>
      </c>
      <c r="C13" s="15">
        <v>3037.2038165532026</v>
      </c>
    </row>
    <row r="14" spans="1:3" ht="16.5" x14ac:dyDescent="0.35">
      <c r="A14" s="14" t="s">
        <v>232</v>
      </c>
      <c r="B14" s="15">
        <v>5173.7641696845403</v>
      </c>
      <c r="C14" s="15">
        <v>3081.9677958738393</v>
      </c>
    </row>
    <row r="15" spans="1:3" ht="16.5" x14ac:dyDescent="0.35">
      <c r="A15" s="14" t="s">
        <v>233</v>
      </c>
      <c r="B15" s="15">
        <v>5220.5383065681172</v>
      </c>
      <c r="C15" s="15">
        <v>3144.342195418039</v>
      </c>
    </row>
    <row r="16" spans="1:3" ht="16.5" x14ac:dyDescent="0.35">
      <c r="A16" s="14" t="s">
        <v>234</v>
      </c>
      <c r="B16" s="15">
        <v>5229.1776391568874</v>
      </c>
      <c r="C16" s="15">
        <v>3170.4637639160014</v>
      </c>
    </row>
    <row r="17" spans="1:3" ht="16.5" x14ac:dyDescent="0.35">
      <c r="A17" s="14" t="s">
        <v>235</v>
      </c>
      <c r="B17" s="15">
        <v>5248.1756276308333</v>
      </c>
      <c r="C17" s="15">
        <v>3197.0513926845301</v>
      </c>
    </row>
    <row r="18" spans="1:3" ht="16.5" x14ac:dyDescent="0.35">
      <c r="A18" s="14" t="s">
        <v>236</v>
      </c>
      <c r="B18" s="15">
        <v>5275.0867748789178</v>
      </c>
      <c r="C18" s="15">
        <v>3203.0214028170294</v>
      </c>
    </row>
    <row r="19" spans="1:3" ht="16.5" x14ac:dyDescent="0.35">
      <c r="A19" s="14" t="s">
        <v>237</v>
      </c>
      <c r="B19" s="15">
        <v>5239.5683321221204</v>
      </c>
      <c r="C19" s="15">
        <v>3197.4730662626621</v>
      </c>
    </row>
    <row r="20" spans="1:3" ht="16.5" x14ac:dyDescent="0.35">
      <c r="A20" s="14" t="s">
        <v>238</v>
      </c>
      <c r="B20" s="15">
        <v>5184.6994930107467</v>
      </c>
      <c r="C20" s="15">
        <v>3137.1293578973614</v>
      </c>
    </row>
    <row r="21" spans="1:3" ht="16.5" x14ac:dyDescent="0.35">
      <c r="A21" s="14" t="s">
        <v>239</v>
      </c>
      <c r="B21" s="15">
        <v>5152.2138938326998</v>
      </c>
      <c r="C21" s="15">
        <v>3079.7817512714187</v>
      </c>
    </row>
    <row r="22" spans="1:3" ht="16.5" x14ac:dyDescent="0.35">
      <c r="A22" s="14" t="s">
        <v>240</v>
      </c>
      <c r="B22" s="15">
        <v>5186.2265938268092</v>
      </c>
      <c r="C22" s="15">
        <v>3058.0544653245151</v>
      </c>
    </row>
    <row r="23" spans="1:3" ht="16.5" x14ac:dyDescent="0.35">
      <c r="A23" s="14" t="s">
        <v>241</v>
      </c>
      <c r="B23" s="15">
        <v>5226.7748581525939</v>
      </c>
      <c r="C23" s="15">
        <v>3076.5415227236676</v>
      </c>
    </row>
    <row r="24" spans="1:3" ht="16.5" x14ac:dyDescent="0.35">
      <c r="A24" s="14" t="s">
        <v>242</v>
      </c>
      <c r="B24" s="15">
        <v>5263.286450391166</v>
      </c>
      <c r="C24" s="15">
        <v>3107.8452375634092</v>
      </c>
    </row>
    <row r="25" spans="1:3" ht="16.5" x14ac:dyDescent="0.35">
      <c r="A25" s="14" t="s">
        <v>243</v>
      </c>
      <c r="B25" s="15">
        <v>5275.46054081292</v>
      </c>
      <c r="C25" s="15">
        <v>3129.3173000288116</v>
      </c>
    </row>
    <row r="26" spans="1:3" ht="16.5" x14ac:dyDescent="0.35">
      <c r="A26" s="14" t="s">
        <v>244</v>
      </c>
      <c r="B26" s="15">
        <v>5298.2175466802482</v>
      </c>
      <c r="C26" s="15">
        <v>3175.1909466603224</v>
      </c>
    </row>
    <row r="27" spans="1:3" ht="16.5" x14ac:dyDescent="0.35">
      <c r="A27" s="14" t="s">
        <v>245</v>
      </c>
      <c r="B27" s="15">
        <v>5322.309430883297</v>
      </c>
      <c r="C27" s="15">
        <v>3244.5562502630246</v>
      </c>
    </row>
    <row r="28" spans="1:3" ht="16.5" x14ac:dyDescent="0.35">
      <c r="A28" s="14" t="s">
        <v>246</v>
      </c>
      <c r="B28" s="15">
        <v>5357.8599107201517</v>
      </c>
      <c r="C28" s="15">
        <v>3291.8613677255621</v>
      </c>
    </row>
    <row r="29" spans="1:3" ht="16.5" x14ac:dyDescent="0.35">
      <c r="A29" s="14" t="s">
        <v>247</v>
      </c>
      <c r="B29" s="15">
        <v>5381.6207450959419</v>
      </c>
      <c r="C29" s="15">
        <v>3309.4495946029069</v>
      </c>
    </row>
    <row r="30" spans="1:3" ht="16.5" x14ac:dyDescent="0.35">
      <c r="A30" s="14" t="s">
        <v>248</v>
      </c>
      <c r="B30" s="15">
        <v>5379.0150625846181</v>
      </c>
      <c r="C30" s="15">
        <v>3283.7275063368588</v>
      </c>
    </row>
    <row r="31" spans="1:3" ht="16.5" x14ac:dyDescent="0.35">
      <c r="A31" s="14" t="s">
        <v>249</v>
      </c>
      <c r="B31" s="15">
        <v>5354.2931158071115</v>
      </c>
      <c r="C31" s="15">
        <v>3296.1668768917507</v>
      </c>
    </row>
    <row r="32" spans="1:3" ht="16.5" x14ac:dyDescent="0.35">
      <c r="A32" s="14" t="s">
        <v>250</v>
      </c>
      <c r="B32" s="15">
        <v>5323.355975498499</v>
      </c>
      <c r="C32" s="15">
        <v>3276.0042218531789</v>
      </c>
    </row>
    <row r="33" spans="1:3" ht="16.5" x14ac:dyDescent="0.35">
      <c r="A33" s="14" t="s">
        <v>251</v>
      </c>
      <c r="B33" s="15">
        <v>5311.1178109166322</v>
      </c>
      <c r="C33" s="15">
        <v>3262.8990509117634</v>
      </c>
    </row>
    <row r="34" spans="1:3" ht="16.5" x14ac:dyDescent="0.35">
      <c r="A34" s="14" t="s">
        <v>252</v>
      </c>
      <c r="B34" s="15">
        <v>5312.7623810262376</v>
      </c>
      <c r="C34" s="15">
        <v>3239.0744937473096</v>
      </c>
    </row>
    <row r="35" spans="1:3" ht="16.5" x14ac:dyDescent="0.35">
      <c r="A35" s="14" t="s">
        <v>253</v>
      </c>
      <c r="B35" s="15">
        <v>5353.7591644728245</v>
      </c>
      <c r="C35" s="15">
        <v>3247.774285464558</v>
      </c>
    </row>
    <row r="36" spans="1:3" ht="16.5" x14ac:dyDescent="0.35">
      <c r="A36" s="14" t="s">
        <v>254</v>
      </c>
      <c r="B36" s="15">
        <v>5376.4627752067254</v>
      </c>
      <c r="C36" s="15">
        <v>3254.9871229852356</v>
      </c>
    </row>
    <row r="37" spans="1:3" ht="16.5" x14ac:dyDescent="0.35">
      <c r="A37" s="14" t="s">
        <v>255</v>
      </c>
      <c r="B37" s="15">
        <v>5418.7517208822865</v>
      </c>
      <c r="C37" s="15">
        <v>3294.6022459834194</v>
      </c>
    </row>
    <row r="38" spans="1:3" ht="16.5" x14ac:dyDescent="0.35">
      <c r="A38" s="14" t="s">
        <v>256</v>
      </c>
      <c r="B38" s="15">
        <v>5469.861542600278</v>
      </c>
      <c r="C38" s="15">
        <v>3349.9524514497898</v>
      </c>
    </row>
    <row r="39" spans="1:3" ht="16.5" x14ac:dyDescent="0.35">
      <c r="A39" s="14" t="s">
        <v>257</v>
      </c>
      <c r="B39" s="15">
        <v>5552.880296055283</v>
      </c>
      <c r="C39" s="15">
        <v>3424.4111280094012</v>
      </c>
    </row>
    <row r="40" spans="1:3" ht="16.5" x14ac:dyDescent="0.35">
      <c r="A40" s="14" t="s">
        <v>258</v>
      </c>
      <c r="B40" s="15">
        <v>5603.1144375850417</v>
      </c>
      <c r="C40" s="15">
        <v>3485.4206367612264</v>
      </c>
    </row>
    <row r="41" spans="1:3" ht="16.5" x14ac:dyDescent="0.35">
      <c r="A41" s="14" t="s">
        <v>259</v>
      </c>
      <c r="B41" s="15">
        <v>5634.1476891338252</v>
      </c>
      <c r="C41" s="15">
        <v>3524.3366693535604</v>
      </c>
    </row>
    <row r="42" spans="1:3" ht="16.5" x14ac:dyDescent="0.35">
      <c r="A42" s="14" t="s">
        <v>260</v>
      </c>
      <c r="B42" s="15">
        <v>5645.6490008743758</v>
      </c>
      <c r="C42" s="15">
        <v>3519.2765864159765</v>
      </c>
    </row>
    <row r="43" spans="1:3" ht="16.5" x14ac:dyDescent="0.35">
      <c r="A43" s="14" t="s">
        <v>261</v>
      </c>
      <c r="B43" s="15">
        <v>5642.1142430413929</v>
      </c>
      <c r="C43" s="15">
        <v>3506.9037958997374</v>
      </c>
    </row>
    <row r="44" spans="1:3" ht="16.5" x14ac:dyDescent="0.35">
      <c r="A44" s="14" t="s">
        <v>262</v>
      </c>
      <c r="B44" s="15">
        <v>5615.0322313663364</v>
      </c>
      <c r="C44" s="15">
        <v>3466.6894525536818</v>
      </c>
    </row>
    <row r="45" spans="1:3" ht="16.5" x14ac:dyDescent="0.35">
      <c r="A45" s="14" t="s">
        <v>263</v>
      </c>
      <c r="B45" s="15">
        <v>5590.0539879483722</v>
      </c>
      <c r="C45" s="15">
        <v>3453.0627379761554</v>
      </c>
    </row>
    <row r="46" spans="1:3" ht="16.5" x14ac:dyDescent="0.35">
      <c r="A46" s="14" t="s">
        <v>264</v>
      </c>
      <c r="B46" s="15">
        <v>5643.9830727113995</v>
      </c>
      <c r="C46" s="15">
        <v>3472.4042392046799</v>
      </c>
    </row>
    <row r="47" spans="1:3" ht="16.5" x14ac:dyDescent="0.35">
      <c r="A47" s="14" t="s">
        <v>265</v>
      </c>
      <c r="B47" s="15">
        <v>5708.772727613833</v>
      </c>
      <c r="C47" s="15">
        <v>3492.1119306457936</v>
      </c>
    </row>
    <row r="48" spans="1:3" ht="16.5" x14ac:dyDescent="0.35">
      <c r="A48" s="14" t="s">
        <v>266</v>
      </c>
      <c r="B48" s="15">
        <v>5754.6284682024361</v>
      </c>
      <c r="C48" s="15">
        <v>3503.7412440637477</v>
      </c>
    </row>
    <row r="49" spans="1:3" ht="16.5" x14ac:dyDescent="0.35">
      <c r="A49" s="14" t="s">
        <v>267</v>
      </c>
      <c r="B49" s="15">
        <v>5763.5668135384067</v>
      </c>
      <c r="C49" s="15">
        <v>3536.1546262143625</v>
      </c>
    </row>
    <row r="50" spans="1:3" ht="16.5" x14ac:dyDescent="0.35">
      <c r="A50" s="14" t="s">
        <v>268</v>
      </c>
      <c r="B50" s="15">
        <v>5774.160408010669</v>
      </c>
      <c r="C50" s="15">
        <v>3582.2613029811564</v>
      </c>
    </row>
    <row r="51" spans="1:3" ht="16.5" x14ac:dyDescent="0.35">
      <c r="A51" s="14" t="s">
        <v>269</v>
      </c>
      <c r="B51" s="15">
        <v>5829.6699887231871</v>
      </c>
      <c r="C51" s="15">
        <v>3641.3067005927355</v>
      </c>
    </row>
    <row r="52" spans="1:3" ht="16.5" x14ac:dyDescent="0.35">
      <c r="A52" s="14" t="s">
        <v>270</v>
      </c>
      <c r="B52" s="15">
        <v>5869.6736226879993</v>
      </c>
      <c r="C52" s="15">
        <v>3654.2676147837378</v>
      </c>
    </row>
    <row r="53" spans="1:3" ht="16.5" x14ac:dyDescent="0.35">
      <c r="A53" s="14" t="s">
        <v>271</v>
      </c>
      <c r="B53" s="15">
        <v>5901.272862651128</v>
      </c>
      <c r="C53" s="15">
        <v>3667.5059458024589</v>
      </c>
    </row>
    <row r="54" spans="1:3" ht="16.5" x14ac:dyDescent="0.35">
      <c r="A54" s="14" t="s">
        <v>272</v>
      </c>
      <c r="B54" s="15">
        <v>5878.1420908497985</v>
      </c>
      <c r="C54" s="15">
        <v>3670.5575309073606</v>
      </c>
    </row>
    <row r="55" spans="1:3" ht="16.5" x14ac:dyDescent="0.35">
      <c r="A55" s="14" t="s">
        <v>273</v>
      </c>
      <c r="B55" s="15">
        <v>5856.9655809319593</v>
      </c>
      <c r="C55" s="15">
        <v>3633.6943828401431</v>
      </c>
    </row>
    <row r="56" spans="1:3" ht="16.5" x14ac:dyDescent="0.35">
      <c r="A56" s="14" t="s">
        <v>274</v>
      </c>
      <c r="B56" s="15">
        <v>5816.4279956328601</v>
      </c>
      <c r="C56" s="15">
        <v>3573.3950611672772</v>
      </c>
    </row>
    <row r="57" spans="1:3" ht="16.5" x14ac:dyDescent="0.35">
      <c r="A57" s="14" t="s">
        <v>275</v>
      </c>
      <c r="B57" s="15">
        <v>5766.8345957042447</v>
      </c>
      <c r="C57" s="15">
        <v>3507.2366960929994</v>
      </c>
    </row>
    <row r="58" spans="1:3" ht="16.5" x14ac:dyDescent="0.35">
      <c r="A58" s="14" t="s">
        <v>276</v>
      </c>
      <c r="B58" s="15">
        <v>5754.1479120015774</v>
      </c>
      <c r="C58" s="15">
        <v>3478.7848262422031</v>
      </c>
    </row>
    <row r="59" spans="1:3" ht="16.5" x14ac:dyDescent="0.35">
      <c r="A59" s="14" t="s">
        <v>277</v>
      </c>
      <c r="B59" s="15">
        <v>5762.0503917490305</v>
      </c>
      <c r="C59" s="15">
        <v>3471.1947018358278</v>
      </c>
    </row>
    <row r="60" spans="1:3" ht="16.5" x14ac:dyDescent="0.35">
      <c r="A60" s="14" t="s">
        <v>278</v>
      </c>
      <c r="B60" s="15">
        <v>5760.8223036801701</v>
      </c>
      <c r="C60" s="15">
        <v>3461.5073062119022</v>
      </c>
    </row>
    <row r="61" spans="1:3" ht="16.5" x14ac:dyDescent="0.35">
      <c r="A61" s="14" t="s">
        <v>279</v>
      </c>
      <c r="B61" s="15">
        <v>5807.2333536564292</v>
      </c>
      <c r="C61" s="15">
        <v>3482.2580849252372</v>
      </c>
    </row>
    <row r="62" spans="1:3" ht="16.5" x14ac:dyDescent="0.35">
      <c r="A62" s="14" t="s">
        <v>280</v>
      </c>
      <c r="B62" s="15">
        <v>5848.9242738375915</v>
      </c>
      <c r="C62" s="15">
        <v>3532.1598238952179</v>
      </c>
    </row>
    <row r="63" spans="1:3" ht="16.5" x14ac:dyDescent="0.35">
      <c r="A63" s="14" t="s">
        <v>281</v>
      </c>
      <c r="B63" s="15">
        <v>5930.9498778108209</v>
      </c>
      <c r="C63" s="15">
        <v>3598.5623157778887</v>
      </c>
    </row>
    <row r="64" spans="1:3" ht="16.5" x14ac:dyDescent="0.35">
      <c r="A64" s="14" t="s">
        <v>282</v>
      </c>
      <c r="B64" s="15">
        <v>5949.4566310572227</v>
      </c>
      <c r="C64" s="15">
        <v>3636.6017111946321</v>
      </c>
    </row>
    <row r="65" spans="1:3" ht="16.5" x14ac:dyDescent="0.35">
      <c r="A65" s="14" t="s">
        <v>283</v>
      </c>
      <c r="B65" s="15">
        <v>5961.0967701446889</v>
      </c>
      <c r="C65" s="15">
        <v>3670.9348177930574</v>
      </c>
    </row>
    <row r="66" spans="1:3" ht="16.5" x14ac:dyDescent="0.35">
      <c r="A66" s="14" t="s">
        <v>284</v>
      </c>
      <c r="B66" s="15">
        <v>5925.5783273878906</v>
      </c>
      <c r="C66" s="15">
        <v>3666.2187317218459</v>
      </c>
    </row>
    <row r="67" spans="1:3" ht="16.5" x14ac:dyDescent="0.35">
      <c r="A67" s="14" t="s">
        <v>285</v>
      </c>
      <c r="B67" s="15">
        <v>5892.8898267028153</v>
      </c>
      <c r="C67" s="15">
        <v>3672.9100256064125</v>
      </c>
    </row>
    <row r="68" spans="1:3" ht="16.5" x14ac:dyDescent="0.35">
      <c r="A68" s="14" t="s">
        <v>286</v>
      </c>
      <c r="B68" s="15">
        <v>5840.6053120493925</v>
      </c>
      <c r="C68" s="15">
        <v>3611.8228401428269</v>
      </c>
    </row>
    <row r="69" spans="1:3" ht="16.5" x14ac:dyDescent="0.35">
      <c r="A69" s="14" t="s">
        <v>287</v>
      </c>
      <c r="B69" s="15">
        <v>5807.7032308306034</v>
      </c>
      <c r="C69" s="15">
        <v>3580.5524153224114</v>
      </c>
    </row>
    <row r="70" spans="1:3" ht="16.5" x14ac:dyDescent="0.35">
      <c r="A70" s="14" t="s">
        <v>288</v>
      </c>
      <c r="B70" s="15">
        <v>5800.4094556042373</v>
      </c>
      <c r="C70" s="15">
        <v>3548.3276766146455</v>
      </c>
    </row>
    <row r="71" spans="1:3" ht="16.5" x14ac:dyDescent="0.35">
      <c r="A71" s="14" t="s">
        <v>289</v>
      </c>
      <c r="B71" s="15">
        <v>5800.5803200312093</v>
      </c>
      <c r="C71" s="15">
        <v>3562.2983880585421</v>
      </c>
    </row>
    <row r="72" spans="1:3" ht="16.5" x14ac:dyDescent="0.35">
      <c r="A72" s="14" t="s">
        <v>290</v>
      </c>
      <c r="B72" s="15">
        <v>5833.8668462106853</v>
      </c>
      <c r="C72" s="15">
        <v>3581.5289225559804</v>
      </c>
    </row>
    <row r="73" spans="1:3" ht="16.5" x14ac:dyDescent="0.35">
      <c r="A73" s="14" t="s">
        <v>291</v>
      </c>
      <c r="B73" s="15">
        <v>5830.9621509521621</v>
      </c>
      <c r="C73" s="15">
        <v>3598.8952159711503</v>
      </c>
    </row>
    <row r="74" spans="1:3" ht="16.5" x14ac:dyDescent="0.35">
      <c r="A74" s="14" t="s">
        <v>292</v>
      </c>
      <c r="B74" s="15">
        <v>5891.0850711929243</v>
      </c>
      <c r="C74" s="15">
        <v>3653.0913674342119</v>
      </c>
    </row>
    <row r="75" spans="1:3" ht="16.5" x14ac:dyDescent="0.35">
      <c r="A75" s="14" t="s">
        <v>293</v>
      </c>
      <c r="B75" s="15">
        <v>5914.3012752077402</v>
      </c>
      <c r="C75" s="15">
        <v>3683.118964866449</v>
      </c>
    </row>
    <row r="76" spans="1:3" ht="16.5" x14ac:dyDescent="0.35">
      <c r="A76" s="14" t="s">
        <v>294</v>
      </c>
      <c r="B76" s="15">
        <v>5976.6561120258239</v>
      </c>
      <c r="C76" s="15">
        <v>3744.5945338888409</v>
      </c>
    </row>
    <row r="77" spans="1:3" ht="16.5" x14ac:dyDescent="0.35">
      <c r="A77" s="14" t="s">
        <v>295</v>
      </c>
      <c r="B77" s="15">
        <v>5963.8092429228691</v>
      </c>
      <c r="C77" s="15">
        <v>3767.0985869533556</v>
      </c>
    </row>
    <row r="78" spans="1:3" ht="16.5" x14ac:dyDescent="0.35">
      <c r="A78" s="14" t="s">
        <v>296</v>
      </c>
      <c r="B78" s="15">
        <v>5942.0240284839419</v>
      </c>
      <c r="C78" s="15">
        <v>3863.6840296917853</v>
      </c>
    </row>
    <row r="79" spans="1:3" ht="16.5" x14ac:dyDescent="0.35">
      <c r="A79" s="14" t="s">
        <v>297</v>
      </c>
      <c r="B79" s="15">
        <v>5870.9871429703462</v>
      </c>
      <c r="C79" s="15">
        <v>3823.8025865389914</v>
      </c>
    </row>
    <row r="80" spans="1:3" ht="16.5" x14ac:dyDescent="0.35">
      <c r="A80" s="14" t="s">
        <v>298</v>
      </c>
      <c r="B80" s="15">
        <v>5876.8285705674507</v>
      </c>
      <c r="C80" s="15">
        <v>3782.4785758820622</v>
      </c>
    </row>
    <row r="81" spans="1:3" ht="16.5" x14ac:dyDescent="0.35">
      <c r="A81" s="14" t="s">
        <v>299</v>
      </c>
      <c r="B81" s="15">
        <v>5877.3304848216803</v>
      </c>
      <c r="C81" s="15">
        <v>3740.0227045680426</v>
      </c>
    </row>
    <row r="82" spans="1:3" ht="16.5" x14ac:dyDescent="0.35">
      <c r="A82" s="14" t="s">
        <v>300</v>
      </c>
      <c r="B82" s="15">
        <v>5851.3697709486278</v>
      </c>
      <c r="C82" s="15">
        <v>3715.365896920433</v>
      </c>
    </row>
    <row r="83" spans="1:3" ht="16.5" x14ac:dyDescent="0.35">
      <c r="A83" s="14" t="s">
        <v>301</v>
      </c>
      <c r="B83" s="15">
        <v>5820.6996063071583</v>
      </c>
      <c r="C83" s="15">
        <v>3719.560439355535</v>
      </c>
    </row>
    <row r="84" spans="1:3" ht="16.5" x14ac:dyDescent="0.35">
      <c r="A84" s="14" t="s">
        <v>302</v>
      </c>
      <c r="B84" s="15">
        <v>5830.3107303243323</v>
      </c>
      <c r="C84" s="15">
        <v>3738.2361401975359</v>
      </c>
    </row>
    <row r="85" spans="1:3" ht="16.5" x14ac:dyDescent="0.35">
      <c r="A85" s="14" t="s">
        <v>303</v>
      </c>
      <c r="B85" s="15">
        <v>5852.0211915764576</v>
      </c>
      <c r="C85" s="15">
        <v>3751.152667696103</v>
      </c>
    </row>
    <row r="86" spans="1:3" ht="16.5" x14ac:dyDescent="0.35">
      <c r="A86" s="14" t="s">
        <v>304</v>
      </c>
      <c r="B86" s="15">
        <v>5919.3097387233565</v>
      </c>
      <c r="C86" s="15">
        <v>3779.6045375469002</v>
      </c>
    </row>
    <row r="87" spans="1:3" ht="16.5" x14ac:dyDescent="0.35">
      <c r="A87" s="14" t="s">
        <v>305</v>
      </c>
      <c r="B87" s="15">
        <v>5980.9704388068667</v>
      </c>
      <c r="C87" s="15">
        <v>3825.866567737216</v>
      </c>
    </row>
    <row r="88" spans="1:3" ht="16.5" x14ac:dyDescent="0.35">
      <c r="A88" s="14" t="s">
        <v>306</v>
      </c>
      <c r="B88" s="15">
        <v>5988.3069301399746</v>
      </c>
      <c r="C88" s="15">
        <v>3861.3759216851681</v>
      </c>
    </row>
    <row r="89" spans="1:3" ht="16.5" x14ac:dyDescent="0.35">
      <c r="A89" s="14" t="s">
        <v>307</v>
      </c>
      <c r="B89" s="15">
        <v>5976.6347539724511</v>
      </c>
      <c r="C89" s="15">
        <v>3889.5503747082466</v>
      </c>
    </row>
    <row r="90" spans="1:3" ht="16.5" x14ac:dyDescent="0.35">
      <c r="A90" s="14" t="s">
        <v>308</v>
      </c>
      <c r="B90" s="15">
        <v>5955.9815163622161</v>
      </c>
      <c r="C90" s="15">
        <v>3899.6372505640861</v>
      </c>
    </row>
    <row r="91" spans="1:3" ht="16.5" x14ac:dyDescent="0.35">
      <c r="A91" s="14" t="s">
        <v>309</v>
      </c>
      <c r="B91" s="15">
        <v>5970.0778315874031</v>
      </c>
      <c r="C91" s="15">
        <v>3880.1847826044736</v>
      </c>
    </row>
    <row r="92" spans="1:3" ht="16.5" x14ac:dyDescent="0.35">
      <c r="A92" s="14" t="s">
        <v>310</v>
      </c>
      <c r="B92" s="15">
        <v>5958.2668280729649</v>
      </c>
      <c r="C92" s="15">
        <v>3831.9919312932379</v>
      </c>
    </row>
    <row r="93" spans="1:3" ht="16.5" x14ac:dyDescent="0.35">
      <c r="A93" s="14" t="s">
        <v>311</v>
      </c>
      <c r="B93" s="15">
        <v>5939.8348280133641</v>
      </c>
      <c r="C93" s="15">
        <v>3802.6079409013078</v>
      </c>
    </row>
    <row r="94" spans="1:3" ht="16.5" x14ac:dyDescent="0.35">
      <c r="A94" s="14" t="s">
        <v>312</v>
      </c>
      <c r="B94" s="15">
        <v>5971.0389439891205</v>
      </c>
      <c r="C94" s="15">
        <v>3808.8220778421987</v>
      </c>
    </row>
    <row r="95" spans="1:3" ht="16.5" x14ac:dyDescent="0.35">
      <c r="A95" s="14" t="s">
        <v>313</v>
      </c>
      <c r="B95" s="15">
        <v>6026.3669812479811</v>
      </c>
      <c r="C95" s="15">
        <v>3826.3104346615655</v>
      </c>
    </row>
    <row r="96" spans="1:3" ht="16.5" x14ac:dyDescent="0.35">
      <c r="A96" s="14" t="s">
        <v>314</v>
      </c>
      <c r="B96" s="15">
        <v>6063.9357971284426</v>
      </c>
      <c r="C96" s="15">
        <v>3826.9873317211982</v>
      </c>
    </row>
    <row r="97" spans="1:3" ht="16.5" x14ac:dyDescent="0.35">
      <c r="A97" s="14" t="s">
        <v>315</v>
      </c>
      <c r="B97" s="15">
        <v>6039.3740357512215</v>
      </c>
      <c r="C97" s="15">
        <v>3813.2718437588019</v>
      </c>
    </row>
    <row r="98" spans="1:3" ht="16.5" x14ac:dyDescent="0.35">
      <c r="A98" s="14" t="s">
        <v>316</v>
      </c>
      <c r="B98" s="15">
        <v>6038.7332941500772</v>
      </c>
      <c r="C98" s="15">
        <v>3847.2498568177484</v>
      </c>
    </row>
    <row r="99" spans="1:3" ht="16.5" x14ac:dyDescent="0.35">
      <c r="A99" s="14" t="s">
        <v>317</v>
      </c>
      <c r="B99" s="15">
        <v>6069.7665456988607</v>
      </c>
      <c r="C99" s="15">
        <v>3901.8787785320515</v>
      </c>
    </row>
    <row r="100" spans="1:3" ht="16.5" x14ac:dyDescent="0.35">
      <c r="A100" s="14" t="s">
        <v>318</v>
      </c>
      <c r="B100" s="15">
        <v>6084.2259478313636</v>
      </c>
      <c r="C100" s="15">
        <v>3962.5442904175047</v>
      </c>
    </row>
    <row r="101" spans="1:3" ht="16.5" x14ac:dyDescent="0.35">
      <c r="A101" s="14" t="s">
        <v>319</v>
      </c>
      <c r="B101" s="15">
        <v>6052.4985595480057</v>
      </c>
      <c r="C101" s="15">
        <v>3979.0173016474223</v>
      </c>
    </row>
    <row r="102" spans="1:3" ht="16.5" x14ac:dyDescent="0.35">
      <c r="A102" s="14" t="s">
        <v>320</v>
      </c>
      <c r="B102" s="15">
        <v>6072.5949031622877</v>
      </c>
      <c r="C102" s="15">
        <v>3987.676981267321</v>
      </c>
    </row>
    <row r="103" spans="1:3" ht="16.5" x14ac:dyDescent="0.35">
      <c r="A103" s="14" t="s">
        <v>321</v>
      </c>
      <c r="B103" s="15">
        <v>6077.2809351811666</v>
      </c>
      <c r="C103" s="15">
        <v>3975.181791642276</v>
      </c>
    </row>
    <row r="104" spans="1:3" ht="16.5" x14ac:dyDescent="0.35">
      <c r="A104" s="14" t="s">
        <v>322</v>
      </c>
      <c r="B104" s="15">
        <v>6091.2526248123777</v>
      </c>
      <c r="C104" s="15">
        <v>3941.9422957807465</v>
      </c>
    </row>
    <row r="105" spans="1:3" ht="16.5" x14ac:dyDescent="0.35">
      <c r="A105" s="14" t="s">
        <v>323</v>
      </c>
      <c r="B105" s="15">
        <v>6089.0752125172603</v>
      </c>
      <c r="C105" s="15">
        <v>3925.4879500274883</v>
      </c>
    </row>
    <row r="106" spans="1:3" ht="16.5" x14ac:dyDescent="0.35">
      <c r="A106" s="14" t="s">
        <v>324</v>
      </c>
      <c r="B106" s="15">
        <v>6085.1292946376252</v>
      </c>
      <c r="C106" s="15">
        <v>3883.6924864896228</v>
      </c>
    </row>
    <row r="107" spans="1:3" ht="16.5" x14ac:dyDescent="0.35">
      <c r="A107" s="14" t="s">
        <v>325</v>
      </c>
      <c r="B107" s="15">
        <v>6128.1697476086038</v>
      </c>
      <c r="C107" s="15">
        <v>3886.0891559917327</v>
      </c>
    </row>
    <row r="108" spans="1:3" ht="16.5" x14ac:dyDescent="0.35">
      <c r="A108" s="14" t="s">
        <v>326</v>
      </c>
      <c r="B108" s="15">
        <v>6158.4910279977385</v>
      </c>
      <c r="C108" s="15">
        <v>3888.2045387416551</v>
      </c>
    </row>
    <row r="109" spans="1:3" ht="16.5" x14ac:dyDescent="0.35">
      <c r="A109" s="14" t="s">
        <v>327</v>
      </c>
      <c r="B109" s="15">
        <v>6195.6645724108894</v>
      </c>
      <c r="C109" s="15">
        <v>3878.9936443117113</v>
      </c>
    </row>
    <row r="110" spans="1:3" ht="16.5" x14ac:dyDescent="0.35">
      <c r="A110" s="14" t="s">
        <v>328</v>
      </c>
      <c r="B110" s="15">
        <v>6255.8985430630855</v>
      </c>
      <c r="C110" s="15">
        <v>3880.1145306313074</v>
      </c>
    </row>
    <row r="111" spans="1:3" ht="16.5" x14ac:dyDescent="0.35">
      <c r="A111" s="14" t="s">
        <v>329</v>
      </c>
      <c r="B111" s="15">
        <v>6299.1233672434118</v>
      </c>
      <c r="C111" s="15">
        <v>3893.5291621824354</v>
      </c>
    </row>
    <row r="112" spans="1:3" ht="16.5" x14ac:dyDescent="0.35">
      <c r="A112" s="14" t="s">
        <v>330</v>
      </c>
      <c r="B112" s="15">
        <v>6298.9764274544705</v>
      </c>
      <c r="C112" s="15">
        <v>3908.6834967553023</v>
      </c>
    </row>
    <row r="113" spans="1:3" ht="16.5" x14ac:dyDescent="0.35">
      <c r="A113" s="14" t="s">
        <v>331</v>
      </c>
      <c r="B113" s="15">
        <v>6250.5751356543433</v>
      </c>
      <c r="C113" s="15">
        <v>3903.0631646213492</v>
      </c>
    </row>
    <row r="114" spans="1:3" ht="16.5" x14ac:dyDescent="0.35">
      <c r="A114" s="14" t="s">
        <v>332</v>
      </c>
      <c r="B114" s="15">
        <v>6250.8363247873522</v>
      </c>
      <c r="C114" s="15">
        <v>3875.3409277956107</v>
      </c>
    </row>
    <row r="115" spans="1:3" ht="16.5" x14ac:dyDescent="0.35">
      <c r="A115" s="14" t="s">
        <v>333</v>
      </c>
      <c r="B115" s="15">
        <v>6272.8138363327307</v>
      </c>
      <c r="C115" s="15">
        <v>3852.6381316371726</v>
      </c>
    </row>
    <row r="116" spans="1:3" ht="16.5" x14ac:dyDescent="0.35">
      <c r="A116" s="14" t="s">
        <v>334</v>
      </c>
      <c r="B116" s="15">
        <v>6269.1168423898562</v>
      </c>
      <c r="C116" s="15">
        <v>3783.4810723313531</v>
      </c>
    </row>
    <row r="117" spans="1:3" ht="16.5" x14ac:dyDescent="0.35">
      <c r="A117" s="14" t="s">
        <v>335</v>
      </c>
      <c r="B117" s="15">
        <v>6240.6996335524846</v>
      </c>
      <c r="C117" s="15">
        <v>3714.9224123200511</v>
      </c>
    </row>
    <row r="118" spans="1:3" ht="16.5" x14ac:dyDescent="0.35">
      <c r="A118" s="14" t="s">
        <v>336</v>
      </c>
      <c r="B118" s="15">
        <v>6252.1163975501695</v>
      </c>
      <c r="C118" s="15">
        <v>3683.9244364053889</v>
      </c>
    </row>
    <row r="119" spans="1:3" ht="16.5" x14ac:dyDescent="0.35">
      <c r="A119" s="14" t="s">
        <v>337</v>
      </c>
      <c r="B119" s="15">
        <v>6287.5751080617511</v>
      </c>
      <c r="C119" s="15">
        <v>3686.3891938698453</v>
      </c>
    </row>
    <row r="120" spans="1:3" ht="16.5" x14ac:dyDescent="0.35">
      <c r="A120" s="14" t="s">
        <v>338</v>
      </c>
      <c r="B120" s="15">
        <v>6322.1750163881634</v>
      </c>
      <c r="C120" s="15">
        <v>3697.7041006925479</v>
      </c>
    </row>
    <row r="121" spans="1:3" ht="16.5" x14ac:dyDescent="0.35">
      <c r="A121" s="14" t="s">
        <v>339</v>
      </c>
      <c r="B121" s="15">
        <v>6361.3334103857569</v>
      </c>
      <c r="C121" s="15">
        <v>3723.9090910442742</v>
      </c>
    </row>
    <row r="122" spans="1:3" ht="16.5" x14ac:dyDescent="0.35">
      <c r="A122" s="14" t="s">
        <v>340</v>
      </c>
      <c r="B122" s="15">
        <v>6422.9703904611688</v>
      </c>
      <c r="C122" s="15">
        <v>3823.6620702494083</v>
      </c>
    </row>
    <row r="123" spans="1:3" ht="16.5" x14ac:dyDescent="0.35">
      <c r="A123" s="14" t="s">
        <v>341</v>
      </c>
      <c r="B123" s="15">
        <v>6454.2257566013632</v>
      </c>
      <c r="C123" s="15">
        <v>3892.0148113013665</v>
      </c>
    </row>
    <row r="124" spans="1:3" ht="16.5" x14ac:dyDescent="0.35">
      <c r="A124" s="14" t="s">
        <v>342</v>
      </c>
      <c r="B124" s="15">
        <v>6445.2242806534314</v>
      </c>
      <c r="C124" s="15">
        <v>3956.148869577974</v>
      </c>
    </row>
    <row r="125" spans="1:3" ht="16.5" x14ac:dyDescent="0.35">
      <c r="A125" s="14" t="s">
        <v>343</v>
      </c>
      <c r="B125" s="15">
        <v>6408.3533525017456</v>
      </c>
      <c r="C125" s="15">
        <v>3961.3160690859154</v>
      </c>
    </row>
    <row r="126" spans="1:3" ht="16.5" x14ac:dyDescent="0.35">
      <c r="A126" s="14" t="s">
        <v>344</v>
      </c>
      <c r="B126" s="15">
        <v>6386.9091452929342</v>
      </c>
      <c r="C126" s="15">
        <v>3997.7140565915361</v>
      </c>
    </row>
    <row r="127" spans="1:3" ht="16.5" x14ac:dyDescent="0.35">
      <c r="A127" s="14" t="s">
        <v>345</v>
      </c>
      <c r="B127" s="15">
        <v>6368.5003149060394</v>
      </c>
      <c r="C127" s="15">
        <v>3964.5212074218502</v>
      </c>
    </row>
    <row r="128" spans="1:3" ht="16.5" x14ac:dyDescent="0.35">
      <c r="A128" s="14" t="s">
        <v>346</v>
      </c>
      <c r="B128" s="15">
        <v>6401.0580479756527</v>
      </c>
      <c r="C128" s="15">
        <v>3929.4123666081355</v>
      </c>
    </row>
    <row r="129" spans="1:3" ht="16.5" x14ac:dyDescent="0.35">
      <c r="A129" s="14" t="s">
        <v>347</v>
      </c>
      <c r="B129" s="15">
        <v>6367.3189454093772</v>
      </c>
      <c r="C129" s="15">
        <v>3857.4626573344776</v>
      </c>
    </row>
    <row r="130" spans="1:3" ht="16.5" x14ac:dyDescent="0.35">
      <c r="A130" s="14" t="s">
        <v>348</v>
      </c>
      <c r="B130" s="15">
        <v>6369.0859660435626</v>
      </c>
      <c r="C130" s="15">
        <v>3826.6445878430836</v>
      </c>
    </row>
    <row r="131" spans="1:3" ht="16.5" x14ac:dyDescent="0.35">
      <c r="A131" s="14" t="s">
        <v>349</v>
      </c>
      <c r="B131" s="15">
        <v>6372.0932972207056</v>
      </c>
      <c r="C131" s="15">
        <v>3828.3251984424364</v>
      </c>
    </row>
    <row r="132" spans="1:3" ht="16.5" x14ac:dyDescent="0.35">
      <c r="A132" s="14" t="s">
        <v>350</v>
      </c>
      <c r="B132" s="15">
        <v>6399.4596230245361</v>
      </c>
      <c r="C132" s="15">
        <v>3854.5904369321815</v>
      </c>
    </row>
    <row r="133" spans="1:3" ht="16.5" x14ac:dyDescent="0.35">
      <c r="A133" s="14" t="s">
        <v>351</v>
      </c>
      <c r="B133" s="15">
        <v>6418.337146840694</v>
      </c>
      <c r="C133" s="15">
        <v>3867.6318732579189</v>
      </c>
    </row>
    <row r="134" spans="1:3" ht="16.5" x14ac:dyDescent="0.35">
      <c r="A134" s="14" t="s">
        <v>352</v>
      </c>
      <c r="B134" s="15">
        <v>6418.4720886402292</v>
      </c>
      <c r="C134" s="15">
        <v>3877.6809214657951</v>
      </c>
    </row>
    <row r="135" spans="1:3" ht="16.5" x14ac:dyDescent="0.35">
      <c r="A135" s="14" t="s">
        <v>353</v>
      </c>
      <c r="B135" s="15">
        <v>6448.4210590635657</v>
      </c>
      <c r="C135" s="15">
        <v>3919.7755729825512</v>
      </c>
    </row>
    <row r="136" spans="1:3" ht="16.5" x14ac:dyDescent="0.35">
      <c r="A136" s="14" t="s">
        <v>354</v>
      </c>
      <c r="B136" s="15">
        <v>6438.5257076422304</v>
      </c>
      <c r="C136" s="15">
        <v>3941.8912379675558</v>
      </c>
    </row>
    <row r="137" spans="1:3" ht="16.5" x14ac:dyDescent="0.35">
      <c r="A137" s="14" t="s">
        <v>355</v>
      </c>
      <c r="B137" s="15">
        <v>6405.0208467728289</v>
      </c>
      <c r="C137" s="15">
        <v>3937.8090216606206</v>
      </c>
    </row>
    <row r="138" spans="1:3" ht="16.5" x14ac:dyDescent="0.35">
      <c r="A138" s="14" t="s">
        <v>356</v>
      </c>
      <c r="B138" s="15">
        <v>6376.1225078432162</v>
      </c>
      <c r="C138" s="15">
        <v>3927.5113695076152</v>
      </c>
    </row>
    <row r="139" spans="1:3" ht="16.5" x14ac:dyDescent="0.35">
      <c r="A139" s="14" t="s">
        <v>357</v>
      </c>
      <c r="B139" s="15">
        <v>6398.1557666468325</v>
      </c>
      <c r="C139" s="15">
        <v>3948.1741659917147</v>
      </c>
    </row>
    <row r="140" spans="1:3" ht="16.5" x14ac:dyDescent="0.35">
      <c r="A140" s="14" t="s">
        <v>358</v>
      </c>
      <c r="B140" s="15">
        <v>6400.0875943135416</v>
      </c>
      <c r="C140" s="15">
        <v>3922.3925248797859</v>
      </c>
    </row>
    <row r="141" spans="1:3" ht="16.5" x14ac:dyDescent="0.35">
      <c r="A141" s="14" t="s">
        <v>359</v>
      </c>
      <c r="B141" s="15">
        <v>6425.1343674853224</v>
      </c>
      <c r="C141" s="15">
        <v>3919.9433174108663</v>
      </c>
    </row>
    <row r="142" spans="1:3" ht="16.5" x14ac:dyDescent="0.35">
      <c r="A142" s="14" t="s">
        <v>360</v>
      </c>
      <c r="B142" s="15">
        <v>6443.4938077204897</v>
      </c>
      <c r="C142" s="15">
        <v>3898.1619855616545</v>
      </c>
    </row>
    <row r="143" spans="1:3" ht="16.5" x14ac:dyDescent="0.35">
      <c r="A143" s="14" t="s">
        <v>361</v>
      </c>
      <c r="B143" s="15">
        <v>6482.7037088360576</v>
      </c>
      <c r="C143" s="15">
        <v>3910.7572123958489</v>
      </c>
    </row>
    <row r="144" spans="1:3" ht="16.5" x14ac:dyDescent="0.35">
      <c r="A144" s="14" t="s">
        <v>362</v>
      </c>
      <c r="B144" s="15">
        <v>6514.9347790633692</v>
      </c>
      <c r="C144" s="15">
        <v>3911.9015817699101</v>
      </c>
    </row>
    <row r="145" spans="1:3" ht="16.5" x14ac:dyDescent="0.35">
      <c r="A145" s="14" t="s">
        <v>363</v>
      </c>
      <c r="B145" s="15">
        <v>6548.5596478742282</v>
      </c>
      <c r="C145" s="15">
        <v>3943.8084827345024</v>
      </c>
    </row>
    <row r="146" spans="1:3" ht="16.5" x14ac:dyDescent="0.35">
      <c r="A146" s="14" t="s">
        <v>364</v>
      </c>
      <c r="B146" s="15">
        <v>6590.3801151622092</v>
      </c>
      <c r="C146" s="15">
        <v>3973.9238529068953</v>
      </c>
    </row>
    <row r="147" spans="1:3" ht="16.5" x14ac:dyDescent="0.35">
      <c r="A147" s="14" t="s">
        <v>365</v>
      </c>
      <c r="B147" s="15">
        <v>6594.6905987792506</v>
      </c>
      <c r="C147" s="15">
        <v>4003.4622883552693</v>
      </c>
    </row>
    <row r="148" spans="1:3" ht="16.5" x14ac:dyDescent="0.35">
      <c r="A148" s="14" t="s">
        <v>366</v>
      </c>
      <c r="B148" s="15">
        <v>6601.0814346414363</v>
      </c>
      <c r="C148" s="15">
        <v>4044.8627951525391</v>
      </c>
    </row>
    <row r="149" spans="1:3" ht="16.5" x14ac:dyDescent="0.35">
      <c r="A149" s="14" t="s">
        <v>367</v>
      </c>
      <c r="B149" s="15">
        <v>6563.132673171709</v>
      </c>
      <c r="C149" s="15">
        <v>4079.5865002921496</v>
      </c>
    </row>
    <row r="150" spans="1:3" ht="16.5" x14ac:dyDescent="0.35">
      <c r="A150" s="14" t="s">
        <v>368</v>
      </c>
      <c r="B150" s="15">
        <v>6573.8833136742078</v>
      </c>
      <c r="C150" s="15">
        <v>4083.5885125818872</v>
      </c>
    </row>
    <row r="151" spans="1:3" ht="16.5" x14ac:dyDescent="0.35">
      <c r="A151" s="14" t="s">
        <v>369</v>
      </c>
      <c r="B151" s="15">
        <v>6572.9883963802113</v>
      </c>
      <c r="C151" s="15">
        <v>4067.3200141067132</v>
      </c>
    </row>
    <row r="152" spans="1:3" ht="16.5" x14ac:dyDescent="0.35">
      <c r="A152" s="14" t="s">
        <v>370</v>
      </c>
      <c r="B152" s="15">
        <v>6544.7636504563816</v>
      </c>
      <c r="C152" s="15">
        <v>4009.9335204815716</v>
      </c>
    </row>
    <row r="153" spans="1:3" ht="16.5" x14ac:dyDescent="0.35">
      <c r="A153" s="14" t="s">
        <v>371</v>
      </c>
      <c r="B153" s="15">
        <v>6532.2944975739074</v>
      </c>
      <c r="C153" s="15">
        <v>3975.7289753638088</v>
      </c>
    </row>
    <row r="154" spans="1:3" ht="16.5" x14ac:dyDescent="0.35">
      <c r="A154" s="14" t="s">
        <v>372</v>
      </c>
      <c r="B154" s="15">
        <v>6529.9223499432219</v>
      </c>
      <c r="C154" s="15">
        <v>3953.3941711648536</v>
      </c>
    </row>
    <row r="155" spans="1:3" ht="16.5" x14ac:dyDescent="0.35">
      <c r="A155" s="14" t="s">
        <v>373</v>
      </c>
      <c r="B155" s="15">
        <v>6532.5512399700792</v>
      </c>
      <c r="C155" s="15">
        <v>3941.4086655978849</v>
      </c>
    </row>
    <row r="156" spans="1:3" ht="16.5" x14ac:dyDescent="0.35">
      <c r="A156" s="14" t="s">
        <v>374</v>
      </c>
      <c r="B156" s="15">
        <v>6566.2310567146042</v>
      </c>
      <c r="C156" s="15">
        <v>3945.2476052362099</v>
      </c>
    </row>
    <row r="157" spans="1:3" ht="16.5" x14ac:dyDescent="0.35">
      <c r="A157" s="14" t="s">
        <v>375</v>
      </c>
      <c r="B157" s="15">
        <v>6635.4567170795563</v>
      </c>
      <c r="C157" s="15">
        <v>3973.9959565260506</v>
      </c>
    </row>
    <row r="158" spans="1:3" ht="16.5" x14ac:dyDescent="0.35">
      <c r="A158" s="14" t="s">
        <v>376</v>
      </c>
      <c r="B158" s="15">
        <v>6683.5411588638581</v>
      </c>
      <c r="C158" s="15">
        <v>4004.8398222732703</v>
      </c>
    </row>
    <row r="159" spans="1:3" ht="16.5" x14ac:dyDescent="0.35">
      <c r="A159" s="14" t="s">
        <v>377</v>
      </c>
      <c r="B159" s="15">
        <v>6708.2504015328568</v>
      </c>
      <c r="C159" s="15">
        <v>4055.9497186680946</v>
      </c>
    </row>
    <row r="160" spans="1:3" ht="16.5" x14ac:dyDescent="0.35">
      <c r="A160" s="14" t="s">
        <v>378</v>
      </c>
      <c r="B160" s="15">
        <v>6719.2983540135938</v>
      </c>
      <c r="C160" s="15">
        <v>4081.2837339346383</v>
      </c>
    </row>
    <row r="161" spans="1:3" ht="16.5" x14ac:dyDescent="0.35">
      <c r="A161" s="14" t="s">
        <v>379</v>
      </c>
      <c r="B161" s="15">
        <v>6754.7836146694744</v>
      </c>
      <c r="C161" s="15">
        <v>4100.7316597283079</v>
      </c>
    </row>
    <row r="162" spans="1:3" ht="16.5" x14ac:dyDescent="0.35">
      <c r="A162" s="14" t="s">
        <v>380</v>
      </c>
      <c r="B162" s="15">
        <v>6802.5370502697397</v>
      </c>
      <c r="C162" s="15">
        <v>4114.6951390276417</v>
      </c>
    </row>
    <row r="163" spans="1:3" ht="16.5" x14ac:dyDescent="0.35">
      <c r="A163" s="14" t="s">
        <v>381</v>
      </c>
      <c r="B163" s="15">
        <v>6827.1654575163366</v>
      </c>
      <c r="C163" s="15">
        <v>4089.2299549558575</v>
      </c>
    </row>
    <row r="164" spans="1:3" ht="16.5" x14ac:dyDescent="0.35">
      <c r="A164" s="14" t="s">
        <v>382</v>
      </c>
      <c r="B164" s="15">
        <v>6853.946307666808</v>
      </c>
      <c r="C164" s="15">
        <v>4078.9330526626063</v>
      </c>
    </row>
    <row r="165" spans="1:3" ht="16.5" x14ac:dyDescent="0.35">
      <c r="A165" s="14" t="s">
        <v>383</v>
      </c>
      <c r="B165" s="15">
        <v>6825.3326501089741</v>
      </c>
      <c r="C165" s="15">
        <v>4030.101941047531</v>
      </c>
    </row>
    <row r="166" spans="1:3" ht="16.5" x14ac:dyDescent="0.35">
      <c r="A166" s="14" t="s">
        <v>384</v>
      </c>
      <c r="B166" s="15">
        <v>6793.737316348007</v>
      </c>
      <c r="C166" s="15">
        <v>4002.300497133429</v>
      </c>
    </row>
    <row r="167" spans="1:3" ht="16.5" x14ac:dyDescent="0.35">
      <c r="A167" s="14" t="s">
        <v>385</v>
      </c>
      <c r="B167" s="15">
        <v>6786.4540077866041</v>
      </c>
      <c r="C167" s="15">
        <v>3983.6389279375971</v>
      </c>
    </row>
    <row r="168" spans="1:3" ht="16.5" x14ac:dyDescent="0.35">
      <c r="A168" s="14" t="s">
        <v>386</v>
      </c>
      <c r="B168" s="15">
        <v>6780.5328907909325</v>
      </c>
      <c r="C168" s="15">
        <v>3991.7691394873391</v>
      </c>
    </row>
    <row r="169" spans="1:3" ht="16.5" x14ac:dyDescent="0.35">
      <c r="A169" s="14" t="s">
        <v>387</v>
      </c>
      <c r="B169" s="15">
        <v>6809.9970592482678</v>
      </c>
      <c r="C169" s="15">
        <v>4028.4552525799941</v>
      </c>
    </row>
    <row r="170" spans="1:3" ht="16.5" x14ac:dyDescent="0.35">
      <c r="A170" s="14" t="s">
        <v>388</v>
      </c>
      <c r="B170" s="15">
        <v>6868.4043841743487</v>
      </c>
      <c r="C170" s="15">
        <v>4088.9418128738926</v>
      </c>
    </row>
    <row r="171" spans="1:3" ht="16.5" x14ac:dyDescent="0.35">
      <c r="A171" s="14" t="s">
        <v>389</v>
      </c>
      <c r="B171" s="15">
        <v>6924.8386314493555</v>
      </c>
      <c r="C171" s="15">
        <v>4165.4793651693499</v>
      </c>
    </row>
    <row r="172" spans="1:3" ht="16.5" x14ac:dyDescent="0.35">
      <c r="A172" s="14" t="s">
        <v>390</v>
      </c>
      <c r="B172" s="15">
        <v>6930.0354503436665</v>
      </c>
      <c r="C172" s="15">
        <v>4202.3020032090672</v>
      </c>
    </row>
    <row r="173" spans="1:3" ht="16.5" x14ac:dyDescent="0.35">
      <c r="A173" s="14" t="s">
        <v>391</v>
      </c>
      <c r="B173" s="15">
        <v>6921.7366395508134</v>
      </c>
      <c r="C173" s="15">
        <v>4220.5862851496249</v>
      </c>
    </row>
    <row r="174" spans="1:3" ht="16.5" x14ac:dyDescent="0.35">
      <c r="A174" s="14" t="s">
        <v>392</v>
      </c>
      <c r="B174" s="15">
        <v>6951.2408188431327</v>
      </c>
      <c r="C174" s="15">
        <v>4214.298573277747</v>
      </c>
    </row>
    <row r="175" spans="1:3" ht="16.5" x14ac:dyDescent="0.35">
      <c r="A175" s="14" t="s">
        <v>393</v>
      </c>
      <c r="B175" s="15">
        <v>6992.1064041231184</v>
      </c>
      <c r="C175" s="15">
        <v>4168.3043325117906</v>
      </c>
    </row>
    <row r="176" spans="1:3" ht="16.5" x14ac:dyDescent="0.35">
      <c r="A176" s="14" t="s">
        <v>394</v>
      </c>
      <c r="B176" s="15">
        <v>7007.7464214076272</v>
      </c>
      <c r="C176" s="15">
        <v>4172.6438212729099</v>
      </c>
    </row>
    <row r="177" spans="1:3" ht="16.5" x14ac:dyDescent="0.35">
      <c r="A177" s="14" t="s">
        <v>395</v>
      </c>
      <c r="B177" s="15">
        <v>6994.0830044577942</v>
      </c>
      <c r="C177" s="15">
        <v>4174.768633766831</v>
      </c>
    </row>
    <row r="178" spans="1:3" ht="16.5" x14ac:dyDescent="0.35">
      <c r="A178" s="14" t="s">
        <v>396</v>
      </c>
      <c r="B178" s="15">
        <v>6954.316597224728</v>
      </c>
      <c r="C178" s="15">
        <v>4208.2542903394751</v>
      </c>
    </row>
    <row r="179" spans="1:3" ht="16.5" x14ac:dyDescent="0.35">
      <c r="A179" s="14" t="s">
        <v>397</v>
      </c>
      <c r="B179" s="15">
        <v>7001.9961913742563</v>
      </c>
      <c r="C179" s="15">
        <v>4175.7945192997286</v>
      </c>
    </row>
    <row r="180" spans="1:3" ht="16.5" x14ac:dyDescent="0.35">
      <c r="A180" s="14" t="s">
        <v>398</v>
      </c>
      <c r="B180" s="15">
        <v>7029.6308167849375</v>
      </c>
      <c r="C180" s="15">
        <v>4167.5284033070257</v>
      </c>
    </row>
    <row r="181" spans="1:3" ht="16.5" x14ac:dyDescent="0.35">
      <c r="A181" s="14" t="s">
        <v>399</v>
      </c>
      <c r="B181" s="15">
        <v>7125.270685073885</v>
      </c>
      <c r="C181" s="15">
        <v>4194.3563635112332</v>
      </c>
    </row>
    <row r="182" spans="1:3" ht="16.5" x14ac:dyDescent="0.35">
      <c r="A182" s="14" t="s">
        <v>400</v>
      </c>
      <c r="B182" s="15">
        <v>7168.8253908771567</v>
      </c>
      <c r="C182" s="15">
        <v>4263.4398872035099</v>
      </c>
    </row>
    <row r="183" spans="1:3" ht="16.5" x14ac:dyDescent="0.35">
      <c r="A183" s="14" t="s">
        <v>401</v>
      </c>
      <c r="B183" s="15">
        <v>7250.3619013179932</v>
      </c>
      <c r="C183" s="15">
        <v>4338.1937260482709</v>
      </c>
    </row>
    <row r="184" spans="1:3" ht="16.5" x14ac:dyDescent="0.35">
      <c r="A184" s="14" t="s">
        <v>402</v>
      </c>
      <c r="B184" s="15">
        <v>7245.6750857312372</v>
      </c>
      <c r="C184" s="15">
        <v>4405.4534978541451</v>
      </c>
    </row>
    <row r="185" spans="1:3" ht="16.5" x14ac:dyDescent="0.35">
      <c r="A185" s="14" t="s">
        <v>403</v>
      </c>
      <c r="B185" s="15">
        <v>7227.1256960884821</v>
      </c>
      <c r="C185" s="15">
        <v>4431.4948916116919</v>
      </c>
    </row>
    <row r="186" spans="1:3" ht="16.5" x14ac:dyDescent="0.35">
      <c r="A186" s="14" t="s">
        <v>404</v>
      </c>
      <c r="B186" s="15">
        <v>7236.8119653850708</v>
      </c>
      <c r="C186" s="15">
        <v>4441.3516741010935</v>
      </c>
    </row>
    <row r="187" spans="1:3" ht="16.5" x14ac:dyDescent="0.35">
      <c r="A187" s="14" t="s">
        <v>405</v>
      </c>
      <c r="B187" s="15">
        <v>7252.2572380311713</v>
      </c>
      <c r="C187" s="15">
        <v>4412.9201629657173</v>
      </c>
    </row>
    <row r="188" spans="1:3" ht="16.5" x14ac:dyDescent="0.35">
      <c r="A188" s="14" t="s">
        <v>406</v>
      </c>
      <c r="B188" s="15">
        <v>7263.8559685061819</v>
      </c>
      <c r="C188" s="15">
        <v>4379.7977474031113</v>
      </c>
    </row>
    <row r="189" spans="1:3" ht="16.5" x14ac:dyDescent="0.35">
      <c r="A189" s="14" t="s">
        <v>407</v>
      </c>
      <c r="B189" s="15">
        <v>7268.6891639545865</v>
      </c>
      <c r="C189" s="15">
        <v>4329.6554783917545</v>
      </c>
    </row>
    <row r="190" spans="1:3" ht="16.5" x14ac:dyDescent="0.35">
      <c r="A190" s="14" t="s">
        <v>408</v>
      </c>
      <c r="B190" s="15">
        <v>7256.1359692286769</v>
      </c>
      <c r="C190" s="15">
        <v>4328.2474449798447</v>
      </c>
    </row>
    <row r="191" spans="1:3" ht="16.5" x14ac:dyDescent="0.35">
      <c r="A191" s="14" t="s">
        <v>409</v>
      </c>
      <c r="B191" s="15">
        <v>7263.5516956777192</v>
      </c>
      <c r="C191" s="15">
        <v>4354.9664572751162</v>
      </c>
    </row>
    <row r="192" spans="1:3" ht="16.5" x14ac:dyDescent="0.35">
      <c r="A192" s="14" t="s">
        <v>410</v>
      </c>
      <c r="B192" s="15">
        <v>7257.18030188383</v>
      </c>
      <c r="C192" s="15">
        <v>4382.7105449342298</v>
      </c>
    </row>
    <row r="193" spans="1:3" ht="16.5" x14ac:dyDescent="0.35">
      <c r="A193" s="14" t="s">
        <v>411</v>
      </c>
      <c r="B193" s="15">
        <v>7256.6445244353017</v>
      </c>
      <c r="C193" s="15">
        <v>4402.8253064977616</v>
      </c>
    </row>
    <row r="194" spans="1:3" ht="16.5" x14ac:dyDescent="0.35">
      <c r="A194" s="14" t="s">
        <v>412</v>
      </c>
      <c r="B194" s="15">
        <v>7258.8040669540987</v>
      </c>
      <c r="C194" s="15">
        <v>4471.822705094607</v>
      </c>
    </row>
    <row r="195" spans="1:3" ht="16.5" x14ac:dyDescent="0.35">
      <c r="A195" s="14" t="s">
        <v>413</v>
      </c>
      <c r="B195" s="15">
        <v>7277.4653491162589</v>
      </c>
      <c r="C195" s="15">
        <v>4544.8765934135135</v>
      </c>
    </row>
    <row r="196" spans="1:3" ht="16.5" x14ac:dyDescent="0.35">
      <c r="A196" s="14" t="s">
        <v>414</v>
      </c>
      <c r="B196" s="15">
        <v>7303.6564178879207</v>
      </c>
      <c r="C196" s="15">
        <v>4598.4280384582207</v>
      </c>
    </row>
    <row r="197" spans="1:3" ht="16.5" x14ac:dyDescent="0.35">
      <c r="A197" s="14" t="s">
        <v>415</v>
      </c>
      <c r="B197" s="15">
        <v>7306.9005390353232</v>
      </c>
      <c r="C197" s="15">
        <v>4606.7581561857305</v>
      </c>
    </row>
    <row r="198" spans="1:3" ht="16.5" x14ac:dyDescent="0.35">
      <c r="A198" s="14" t="s">
        <v>416</v>
      </c>
      <c r="B198" s="15">
        <v>7317.3245116512899</v>
      </c>
      <c r="C198" s="15">
        <v>4632.4372349107152</v>
      </c>
    </row>
    <row r="199" spans="1:3" ht="16.5" x14ac:dyDescent="0.35">
      <c r="A199" s="14" t="s">
        <v>417</v>
      </c>
      <c r="B199" s="15">
        <v>7321.19183027082</v>
      </c>
      <c r="C199" s="15">
        <v>4616.5895077245941</v>
      </c>
    </row>
    <row r="200" spans="1:3" ht="16.5" x14ac:dyDescent="0.35">
      <c r="A200" s="14" t="s">
        <v>418</v>
      </c>
      <c r="B200" s="15">
        <v>7301.6874790165693</v>
      </c>
      <c r="C200" s="15">
        <v>4584.1734979244984</v>
      </c>
    </row>
    <row r="201" spans="1:3" ht="16.5" x14ac:dyDescent="0.35">
      <c r="A201" s="14" t="s">
        <v>419</v>
      </c>
      <c r="B201" s="15">
        <v>7252.6804936599856</v>
      </c>
      <c r="C201" s="15">
        <v>4533.5971338391792</v>
      </c>
    </row>
    <row r="202" spans="1:3" ht="16.5" x14ac:dyDescent="0.35">
      <c r="A202" s="14" t="s">
        <v>420</v>
      </c>
      <c r="B202" s="15">
        <v>7225.1998565034019</v>
      </c>
      <c r="C202" s="15">
        <v>4547.4366139711965</v>
      </c>
    </row>
    <row r="203" spans="1:3" ht="16.5" x14ac:dyDescent="0.35">
      <c r="A203" s="14" t="s">
        <v>421</v>
      </c>
      <c r="B203" s="15">
        <v>7214.6265521818432</v>
      </c>
      <c r="C203" s="15">
        <v>4547.9248675879799</v>
      </c>
    </row>
    <row r="204" spans="1:3" ht="16.5" x14ac:dyDescent="0.35">
      <c r="A204" s="14" t="s">
        <v>422</v>
      </c>
      <c r="B204" s="15">
        <v>7204.6309832039824</v>
      </c>
      <c r="C204" s="15">
        <v>4587.2093097275238</v>
      </c>
    </row>
    <row r="205" spans="1:3" ht="16.5" x14ac:dyDescent="0.35">
      <c r="A205" s="14" t="s">
        <v>423</v>
      </c>
      <c r="B205" s="15">
        <v>7232.4744094817333</v>
      </c>
      <c r="C205" s="15">
        <v>4622.4878528748141</v>
      </c>
    </row>
    <row r="206" spans="1:3" ht="16.5" x14ac:dyDescent="0.35">
      <c r="A206" s="14" t="s">
        <v>424</v>
      </c>
      <c r="B206" s="15">
        <v>7260.6766510561256</v>
      </c>
      <c r="C206" s="15">
        <v>4686.1017508052591</v>
      </c>
    </row>
    <row r="207" spans="1:3" ht="16.5" x14ac:dyDescent="0.35">
      <c r="A207" s="14" t="s">
        <v>425</v>
      </c>
      <c r="B207" s="15">
        <v>7284.0776022326063</v>
      </c>
      <c r="C207" s="15">
        <v>4739.9039703729604</v>
      </c>
    </row>
    <row r="208" spans="1:3" ht="16.5" x14ac:dyDescent="0.35">
      <c r="A208" s="14" t="s">
        <v>426</v>
      </c>
      <c r="B208" s="15">
        <v>7298.9556222111896</v>
      </c>
      <c r="C208" s="15">
        <v>4773.4048264882322</v>
      </c>
    </row>
    <row r="209" spans="1:3" ht="16.5" x14ac:dyDescent="0.35">
      <c r="A209" s="14" t="s">
        <v>427</v>
      </c>
      <c r="B209" s="15">
        <v>7347.3711254963664</v>
      </c>
      <c r="C209" s="15">
        <v>4803.3902565626558</v>
      </c>
    </row>
    <row r="210" spans="1:3" ht="16.5" x14ac:dyDescent="0.35">
      <c r="A210" s="14" t="s">
        <v>428</v>
      </c>
      <c r="B210" s="15">
        <v>7395.4117949448719</v>
      </c>
      <c r="C210" s="15">
        <v>4838.0951017102243</v>
      </c>
    </row>
    <row r="211" spans="1:3" ht="16.5" x14ac:dyDescent="0.35">
      <c r="A211" s="14" t="s">
        <v>429</v>
      </c>
      <c r="B211" s="15">
        <v>7418.0566710320008</v>
      </c>
      <c r="C211" s="15">
        <v>4835.765910024701</v>
      </c>
    </row>
    <row r="212" spans="1:3" ht="16.5" x14ac:dyDescent="0.35">
      <c r="A212" s="14" t="s">
        <v>430</v>
      </c>
      <c r="B212" s="15">
        <v>7384.1753230661279</v>
      </c>
      <c r="C212" s="15">
        <v>4799.2045914660412</v>
      </c>
    </row>
    <row r="213" spans="1:3" ht="16.5" x14ac:dyDescent="0.35">
      <c r="A213" s="14" t="s">
        <v>431</v>
      </c>
      <c r="B213" s="15">
        <v>7336.2692093538626</v>
      </c>
      <c r="C213" s="15">
        <v>4767.809883906808</v>
      </c>
    </row>
    <row r="214" spans="1:3" ht="16.5" x14ac:dyDescent="0.35">
      <c r="A214" s="14" t="s">
        <v>432</v>
      </c>
      <c r="B214" s="15">
        <v>7317.8756537903291</v>
      </c>
      <c r="C214" s="15">
        <v>4764.0603180633661</v>
      </c>
    </row>
    <row r="215" spans="1:3" ht="16.5" x14ac:dyDescent="0.35">
      <c r="A215" s="14" t="s">
        <v>433</v>
      </c>
      <c r="B215" s="15">
        <v>7344.7921405517582</v>
      </c>
      <c r="C215" s="15">
        <v>4779.6134150925682</v>
      </c>
    </row>
    <row r="216" spans="1:3" ht="16.5" x14ac:dyDescent="0.35">
      <c r="A216" s="14" t="s">
        <v>434</v>
      </c>
      <c r="B216" s="15">
        <v>7373.3446542014426</v>
      </c>
      <c r="C216" s="15">
        <v>4797.0385208752159</v>
      </c>
    </row>
    <row r="217" spans="1:3" ht="16.5" x14ac:dyDescent="0.35">
      <c r="A217" s="14" t="s">
        <v>435</v>
      </c>
      <c r="B217" s="15">
        <v>7398.7009351640827</v>
      </c>
      <c r="C217" s="15">
        <v>4808.7388530010658</v>
      </c>
    </row>
    <row r="218" spans="1:3" ht="16.5" x14ac:dyDescent="0.35">
      <c r="A218" s="14" t="s">
        <v>436</v>
      </c>
      <c r="B218" s="15">
        <v>7453.9424723067887</v>
      </c>
      <c r="C218" s="15">
        <v>4867.4358150770295</v>
      </c>
    </row>
    <row r="219" spans="1:3" ht="16.5" x14ac:dyDescent="0.35">
      <c r="A219" s="14" t="s">
        <v>437</v>
      </c>
      <c r="B219" s="15">
        <v>7558.6898413592853</v>
      </c>
      <c r="C219" s="15">
        <v>4951.0514662859696</v>
      </c>
    </row>
    <row r="220" spans="1:3" ht="16.5" x14ac:dyDescent="0.35">
      <c r="A220" s="14" t="s">
        <v>438</v>
      </c>
      <c r="B220" s="15">
        <v>7653.9958829189136</v>
      </c>
      <c r="C220" s="15">
        <v>5057.5584444509204</v>
      </c>
    </row>
    <row r="221" spans="1:3" ht="16.5" x14ac:dyDescent="0.35">
      <c r="A221" s="14" t="s">
        <v>439</v>
      </c>
      <c r="B221" s="15">
        <v>7655.3766810693805</v>
      </c>
      <c r="C221" s="15">
        <v>5119.0206974655812</v>
      </c>
    </row>
    <row r="222" spans="1:3" ht="16.5" x14ac:dyDescent="0.35">
      <c r="A222" s="14" t="s">
        <v>440</v>
      </c>
      <c r="B222" s="15">
        <v>7667.6767840060256</v>
      </c>
      <c r="C222" s="15">
        <v>5133.795917709861</v>
      </c>
    </row>
    <row r="223" spans="1:3" ht="16.5" x14ac:dyDescent="0.35">
      <c r="A223" s="14" t="s">
        <v>441</v>
      </c>
      <c r="B223" s="15">
        <v>7668.4467418300674</v>
      </c>
      <c r="C223" s="15">
        <v>5105.2308617933559</v>
      </c>
    </row>
    <row r="224" spans="1:3" ht="16.5" x14ac:dyDescent="0.35">
      <c r="A224" s="14" t="s">
        <v>442</v>
      </c>
      <c r="B224" s="15">
        <v>7664.589477391175</v>
      </c>
      <c r="C224" s="15">
        <v>5047.5536839760844</v>
      </c>
    </row>
    <row r="225" spans="1:3" ht="16.5" x14ac:dyDescent="0.35">
      <c r="A225" s="14" t="s">
        <v>443</v>
      </c>
      <c r="B225" s="15">
        <v>7674.0884716281489</v>
      </c>
      <c r="C225" s="15">
        <v>5018.2762216459978</v>
      </c>
    </row>
    <row r="226" spans="1:3" ht="16.5" x14ac:dyDescent="0.35">
      <c r="A226" s="14" t="s">
        <v>444</v>
      </c>
      <c r="B226" s="15">
        <v>7692.0281685575364</v>
      </c>
      <c r="C226" s="15">
        <v>5032.1792433839319</v>
      </c>
    </row>
    <row r="227" spans="1:3" ht="16.5" x14ac:dyDescent="0.35">
      <c r="A227" s="14" t="s">
        <v>445</v>
      </c>
      <c r="B227" s="15">
        <v>7684.7482760658622</v>
      </c>
      <c r="C227" s="15">
        <v>5045.7260619150748</v>
      </c>
    </row>
    <row r="228" spans="1:3" ht="16.5" x14ac:dyDescent="0.35">
      <c r="A228" s="14" t="s">
        <v>446</v>
      </c>
      <c r="B228" s="15">
        <v>7646.8815153408677</v>
      </c>
      <c r="C228" s="15">
        <v>5052.2031900086449</v>
      </c>
    </row>
    <row r="229" spans="1:3" ht="16.5" x14ac:dyDescent="0.35">
      <c r="A229" s="14" t="s">
        <v>447</v>
      </c>
      <c r="B229" s="15">
        <v>7664.7389837647761</v>
      </c>
      <c r="C229" s="15">
        <v>5079.8849507456953</v>
      </c>
    </row>
    <row r="230" spans="1:3" ht="16.5" x14ac:dyDescent="0.35">
      <c r="A230" s="14" t="s">
        <v>448</v>
      </c>
      <c r="B230" s="15">
        <v>7724.7540458360108</v>
      </c>
      <c r="C230" s="15">
        <v>5090.3890615104228</v>
      </c>
    </row>
    <row r="231" spans="1:3" ht="16.5" x14ac:dyDescent="0.35">
      <c r="A231" s="14" t="s">
        <v>449</v>
      </c>
      <c r="B231" s="15">
        <v>7779.7649160023047</v>
      </c>
      <c r="C231" s="15">
        <v>5140.2453041206581</v>
      </c>
    </row>
    <row r="232" spans="1:3" ht="16.5" x14ac:dyDescent="0.35">
      <c r="A232" s="14" t="s">
        <v>450</v>
      </c>
      <c r="B232" s="15">
        <v>7760.0236672710307</v>
      </c>
      <c r="C232" s="15">
        <v>5155.9027098770839</v>
      </c>
    </row>
    <row r="233" spans="1:3" ht="16.5" x14ac:dyDescent="0.35">
      <c r="A233" s="14" t="s">
        <v>451</v>
      </c>
      <c r="B233" s="15">
        <v>7763.0970911511895</v>
      </c>
      <c r="C233" s="15">
        <v>5164.8765894201169</v>
      </c>
    </row>
    <row r="234" spans="1:3" ht="16.5" x14ac:dyDescent="0.35">
      <c r="A234" s="14" t="s">
        <v>452</v>
      </c>
      <c r="B234" s="15">
        <v>7770.7646323115569</v>
      </c>
      <c r="C234" s="15">
        <v>5125.4756322129324</v>
      </c>
    </row>
    <row r="235" spans="1:3" ht="16.5" x14ac:dyDescent="0.35">
      <c r="A235" s="14" t="s">
        <v>453</v>
      </c>
      <c r="B235" s="15">
        <v>7813.0428989604334</v>
      </c>
      <c r="C235" s="15">
        <v>5061.7185871993852</v>
      </c>
    </row>
    <row r="236" spans="1:3" ht="16.5" x14ac:dyDescent="0.35">
      <c r="A236" s="14" t="s">
        <v>454</v>
      </c>
      <c r="B236" s="15">
        <v>7790.57422681362</v>
      </c>
      <c r="C236" s="15">
        <v>4990.8219427076765</v>
      </c>
    </row>
    <row r="237" spans="1:3" ht="16.5" x14ac:dyDescent="0.35">
      <c r="A237" s="14" t="s">
        <v>455</v>
      </c>
      <c r="B237" s="15">
        <v>7792.1589943737854</v>
      </c>
      <c r="C237" s="15">
        <v>4907.4748309879678</v>
      </c>
    </row>
    <row r="238" spans="1:3" ht="16.5" x14ac:dyDescent="0.35">
      <c r="A238" s="14" t="s">
        <v>456</v>
      </c>
      <c r="B238" s="15">
        <v>7776.5473252618895</v>
      </c>
      <c r="C238" s="15">
        <v>4873.2726651322246</v>
      </c>
    </row>
    <row r="239" spans="1:3" ht="16.5" x14ac:dyDescent="0.35">
      <c r="A239" s="14" t="s">
        <v>457</v>
      </c>
      <c r="B239" s="15">
        <v>7788.1928038626975</v>
      </c>
      <c r="C239" s="15">
        <v>4869.648491694913</v>
      </c>
    </row>
    <row r="240" spans="1:3" ht="16.5" x14ac:dyDescent="0.35">
      <c r="A240" s="14" t="s">
        <v>458</v>
      </c>
      <c r="B240" s="15">
        <v>7776.6786772901241</v>
      </c>
      <c r="C240" s="15">
        <v>4914.267104597825</v>
      </c>
    </row>
    <row r="241" spans="1:3" ht="16.5" x14ac:dyDescent="0.35">
      <c r="A241" s="14" t="s">
        <v>459</v>
      </c>
      <c r="B241" s="15">
        <v>7786.9433577404661</v>
      </c>
      <c r="C241" s="15">
        <v>4935.9488941849822</v>
      </c>
    </row>
    <row r="242" spans="1:3" ht="16.5" x14ac:dyDescent="0.35">
      <c r="A242" s="14" t="s">
        <v>460</v>
      </c>
      <c r="B242" s="15">
        <v>7808.9667144744835</v>
      </c>
      <c r="C242" s="15">
        <v>4982.1354669981592</v>
      </c>
    </row>
    <row r="243" spans="1:3" ht="16.5" x14ac:dyDescent="0.35">
      <c r="A243" s="14" t="s">
        <v>461</v>
      </c>
      <c r="B243" s="15">
        <v>7842.4401236209605</v>
      </c>
      <c r="C243" s="15">
        <v>5027.0858704270222</v>
      </c>
    </row>
    <row r="244" spans="1:3" ht="16.5" x14ac:dyDescent="0.35">
      <c r="A244" s="14" t="s">
        <v>462</v>
      </c>
      <c r="B244" s="15">
        <v>7870.0144384262312</v>
      </c>
      <c r="C244" s="15">
        <v>5094.2795551023455</v>
      </c>
    </row>
    <row r="245" spans="1:3" ht="16.5" x14ac:dyDescent="0.35">
      <c r="A245" s="14" t="s">
        <v>463</v>
      </c>
      <c r="B245" s="15">
        <v>7883.69</v>
      </c>
      <c r="C245" s="15">
        <v>5141.76</v>
      </c>
    </row>
    <row r="246" spans="1:3" ht="16.5" x14ac:dyDescent="0.35">
      <c r="A246" s="14" t="s">
        <v>464</v>
      </c>
      <c r="B246" s="15">
        <v>7883.69</v>
      </c>
      <c r="C246" s="15">
        <v>5141.76</v>
      </c>
    </row>
    <row r="247" spans="1:3" ht="16.5" x14ac:dyDescent="0.35">
      <c r="A247" s="14" t="s">
        <v>465</v>
      </c>
      <c r="B247" s="15">
        <v>7896.52</v>
      </c>
      <c r="C247" s="15">
        <v>5114.8</v>
      </c>
    </row>
    <row r="248" spans="1:3" ht="16.5" x14ac:dyDescent="0.35">
      <c r="A248" s="14" t="s">
        <v>466</v>
      </c>
      <c r="B248" s="15">
        <v>7899.82</v>
      </c>
      <c r="C248" s="15">
        <v>5080.6399999999994</v>
      </c>
    </row>
    <row r="249" spans="1:3" ht="16.5" x14ac:dyDescent="0.35">
      <c r="A249" s="14" t="s">
        <v>467</v>
      </c>
      <c r="B249" s="15">
        <v>7905.92</v>
      </c>
      <c r="C249" s="15">
        <v>5074</v>
      </c>
    </row>
    <row r="250" spans="1:3" ht="16.5" x14ac:dyDescent="0.35">
      <c r="A250" s="14" t="s">
        <v>468</v>
      </c>
      <c r="B250" s="15">
        <v>7931.59</v>
      </c>
      <c r="C250" s="15">
        <v>5081.9399999999996</v>
      </c>
    </row>
    <row r="251" spans="1:3" ht="16.5" x14ac:dyDescent="0.35">
      <c r="A251" s="14" t="s">
        <v>469</v>
      </c>
      <c r="B251" s="15">
        <v>7960.82</v>
      </c>
      <c r="C251" s="15">
        <v>5080.2</v>
      </c>
    </row>
    <row r="252" spans="1:3" ht="16.5" x14ac:dyDescent="0.35">
      <c r="A252" s="14" t="s">
        <v>470</v>
      </c>
      <c r="B252" s="15">
        <v>8042.92</v>
      </c>
      <c r="C252" s="15">
        <v>5130.21</v>
      </c>
    </row>
    <row r="253" spans="1:3" ht="16.5" x14ac:dyDescent="0.35">
      <c r="A253" s="14" t="s">
        <v>471</v>
      </c>
      <c r="B253" s="15">
        <v>8042.96</v>
      </c>
      <c r="C253" s="15">
        <v>5150.79</v>
      </c>
    </row>
    <row r="254" spans="1:3" ht="16.5" x14ac:dyDescent="0.35">
      <c r="A254" s="14" t="s">
        <v>472</v>
      </c>
      <c r="B254" s="15">
        <v>8087.41</v>
      </c>
      <c r="C254" s="15">
        <v>5216.8599999999997</v>
      </c>
    </row>
    <row r="255" spans="1:3" ht="16.5" x14ac:dyDescent="0.35">
      <c r="A255" s="14" t="s">
        <v>473</v>
      </c>
      <c r="B255" s="15">
        <v>8160.72</v>
      </c>
      <c r="C255" s="15">
        <v>5294.66</v>
      </c>
    </row>
    <row r="256" spans="1:3" ht="16.5" x14ac:dyDescent="0.35">
      <c r="A256" s="14" t="s">
        <v>474</v>
      </c>
      <c r="B256" s="15">
        <v>8227.81</v>
      </c>
      <c r="C256" s="15">
        <v>5352.78</v>
      </c>
    </row>
    <row r="257" spans="1:3" ht="16.5" x14ac:dyDescent="0.35">
      <c r="A257" s="14" t="s">
        <v>475</v>
      </c>
      <c r="B257" s="15">
        <v>8233.86</v>
      </c>
      <c r="C257" s="15">
        <v>5397.1200000000008</v>
      </c>
    </row>
    <row r="258" spans="1:3" ht="16.5" x14ac:dyDescent="0.35">
      <c r="A258" s="14" t="s">
        <v>476</v>
      </c>
      <c r="B258" s="15">
        <v>8246.3700000000008</v>
      </c>
      <c r="C258" s="15">
        <v>5395.53</v>
      </c>
    </row>
    <row r="259" spans="1:3" ht="16.5" x14ac:dyDescent="0.35">
      <c r="A259" s="14" t="s">
        <v>477</v>
      </c>
      <c r="B259" s="15">
        <v>8250.01</v>
      </c>
      <c r="C259" s="15">
        <v>5382.71</v>
      </c>
    </row>
    <row r="260" spans="1:3" ht="16.5" x14ac:dyDescent="0.35">
      <c r="A260" s="14" t="s">
        <v>478</v>
      </c>
      <c r="B260" s="15">
        <v>8269.6</v>
      </c>
      <c r="C260" s="15">
        <v>5351.3</v>
      </c>
    </row>
    <row r="261" spans="1:3" ht="16.5" x14ac:dyDescent="0.35">
      <c r="A261" s="14" t="s">
        <v>479</v>
      </c>
      <c r="B261" s="15">
        <v>8296.94</v>
      </c>
      <c r="C261" s="15">
        <v>5337.1900000000005</v>
      </c>
    </row>
    <row r="262" spans="1:3" ht="16.5" x14ac:dyDescent="0.35">
      <c r="A262" s="14" t="s">
        <v>480</v>
      </c>
      <c r="B262" s="15">
        <v>8285.24</v>
      </c>
      <c r="C262" s="15">
        <v>5337.39</v>
      </c>
    </row>
    <row r="263" spans="1:3" ht="16.5" x14ac:dyDescent="0.35">
      <c r="A263" s="14" t="s">
        <v>481</v>
      </c>
      <c r="B263" s="15">
        <v>8308.5499999999993</v>
      </c>
      <c r="C263" s="15">
        <v>5357.31</v>
      </c>
    </row>
    <row r="264" spans="1:3" ht="16.5" x14ac:dyDescent="0.35">
      <c r="A264" s="14" t="s">
        <v>482</v>
      </c>
      <c r="B264" s="15">
        <v>8323.16</v>
      </c>
      <c r="C264" s="15">
        <v>5350.25</v>
      </c>
    </row>
    <row r="265" spans="1:3" ht="16.5" x14ac:dyDescent="0.35">
      <c r="A265" s="14" t="s">
        <v>483</v>
      </c>
      <c r="B265" s="15">
        <v>8322.02</v>
      </c>
      <c r="C265" s="15">
        <v>5371.87</v>
      </c>
    </row>
    <row r="266" spans="1:3" ht="16.5" x14ac:dyDescent="0.35">
      <c r="A266" s="14" t="s">
        <v>484</v>
      </c>
      <c r="B266" s="15">
        <v>8327.41</v>
      </c>
      <c r="C266" s="15">
        <v>5409.0199999999995</v>
      </c>
    </row>
    <row r="267" spans="1:3" ht="16.5" x14ac:dyDescent="0.35">
      <c r="A267" s="14" t="s">
        <v>485</v>
      </c>
      <c r="B267" s="15">
        <v>8356.35</v>
      </c>
      <c r="C267" s="15">
        <v>5545.84</v>
      </c>
    </row>
    <row r="268" spans="1:3" ht="16.5" x14ac:dyDescent="0.35">
      <c r="A268" s="14" t="s">
        <v>486</v>
      </c>
      <c r="B268" s="15">
        <v>8391.7099999999991</v>
      </c>
      <c r="C268" s="15">
        <v>5619.88</v>
      </c>
    </row>
    <row r="269" spans="1:3" ht="16.5" x14ac:dyDescent="0.35">
      <c r="A269" s="14" t="s">
        <v>487</v>
      </c>
      <c r="B269" s="15">
        <v>8424.0300000000007</v>
      </c>
      <c r="C269" s="15">
        <v>5685.38</v>
      </c>
    </row>
    <row r="270" spans="1:3" ht="16.5" x14ac:dyDescent="0.35">
      <c r="A270" s="14" t="s">
        <v>488</v>
      </c>
      <c r="B270" s="15">
        <v>8416.9</v>
      </c>
      <c r="C270" s="15">
        <v>5644.8099999999995</v>
      </c>
    </row>
    <row r="271" spans="1:3" ht="16.5" x14ac:dyDescent="0.35">
      <c r="A271" s="14" t="s">
        <v>489</v>
      </c>
      <c r="B271" s="15">
        <v>8419.9599999999991</v>
      </c>
      <c r="C271" s="15">
        <v>5632.03</v>
      </c>
    </row>
    <row r="272" spans="1:3" ht="16.5" x14ac:dyDescent="0.35">
      <c r="A272" s="14" t="s">
        <v>490</v>
      </c>
      <c r="B272" s="15">
        <v>8422.98</v>
      </c>
      <c r="C272" s="15">
        <v>5610.97</v>
      </c>
    </row>
    <row r="273" spans="1:3" ht="16.5" x14ac:dyDescent="0.35">
      <c r="A273" s="14" t="s">
        <v>491</v>
      </c>
      <c r="B273" s="15">
        <v>8388.3700000000008</v>
      </c>
      <c r="C273" s="15">
        <v>5599.73</v>
      </c>
    </row>
    <row r="274" spans="1:3" ht="16.5" x14ac:dyDescent="0.35">
      <c r="A274" s="14" t="s">
        <v>492</v>
      </c>
      <c r="B274" s="15">
        <v>8367.1200000000008</v>
      </c>
      <c r="C274" s="15">
        <v>5587.15</v>
      </c>
    </row>
    <row r="275" spans="1:3" ht="16.5" x14ac:dyDescent="0.35">
      <c r="A275" s="14" t="s">
        <v>493</v>
      </c>
      <c r="B275" s="15">
        <v>8356.26</v>
      </c>
      <c r="C275" s="15">
        <v>5568.38</v>
      </c>
    </row>
    <row r="276" spans="1:3" ht="16.5" x14ac:dyDescent="0.35">
      <c r="A276" s="14" t="s">
        <v>494</v>
      </c>
      <c r="B276" s="15">
        <v>8428.35</v>
      </c>
      <c r="C276" s="15">
        <v>5598.56</v>
      </c>
    </row>
    <row r="277" spans="1:3" ht="16.5" x14ac:dyDescent="0.35">
      <c r="A277" s="14" t="s">
        <v>495</v>
      </c>
      <c r="B277" s="15">
        <v>8455.49</v>
      </c>
      <c r="C277" s="15">
        <v>5601.1</v>
      </c>
    </row>
    <row r="278" spans="1:3" ht="16.5" x14ac:dyDescent="0.35">
      <c r="A278" s="14" t="s">
        <v>496</v>
      </c>
      <c r="B278" s="15">
        <v>8462.7999999999993</v>
      </c>
      <c r="C278" s="15">
        <v>5652</v>
      </c>
    </row>
    <row r="279" spans="1:3" ht="16.5" x14ac:dyDescent="0.35">
      <c r="A279" s="14" t="s">
        <v>497</v>
      </c>
      <c r="B279" s="15">
        <v>8480.1200000000008</v>
      </c>
      <c r="C279" s="15">
        <v>5717.78</v>
      </c>
    </row>
    <row r="280" spans="1:3" ht="16.5" x14ac:dyDescent="0.35">
      <c r="A280" s="14" t="s">
        <v>498</v>
      </c>
      <c r="B280" s="15">
        <v>8520.02</v>
      </c>
      <c r="C280" s="15">
        <v>5805.6299999999992</v>
      </c>
    </row>
    <row r="281" spans="1:3" ht="16.5" x14ac:dyDescent="0.35">
      <c r="A281" s="14" t="s">
        <v>499</v>
      </c>
      <c r="B281" s="15">
        <v>8535.7199999999993</v>
      </c>
      <c r="C281" s="15">
        <v>5838.4400000000005</v>
      </c>
    </row>
    <row r="282" spans="1:3" ht="16.5" x14ac:dyDescent="0.35">
      <c r="A282" s="14" t="s">
        <v>500</v>
      </c>
      <c r="B282" s="15">
        <v>8539.44</v>
      </c>
      <c r="C282" s="15">
        <v>5811.85</v>
      </c>
    </row>
    <row r="283" spans="1:3" ht="16.5" x14ac:dyDescent="0.35">
      <c r="A283" s="14" t="s">
        <v>501</v>
      </c>
      <c r="B283" s="15">
        <v>8580.1200000000008</v>
      </c>
      <c r="C283" s="15">
        <v>5800.1200000000008</v>
      </c>
    </row>
    <row r="284" spans="1:3" ht="16.5" x14ac:dyDescent="0.35">
      <c r="A284" s="14" t="s">
        <v>502</v>
      </c>
      <c r="B284" s="15">
        <v>8579.4699999999993</v>
      </c>
      <c r="C284" s="15">
        <v>5765.33</v>
      </c>
    </row>
    <row r="285" spans="1:3" ht="16.5" x14ac:dyDescent="0.35">
      <c r="A285" s="14" t="s">
        <v>503</v>
      </c>
      <c r="B285" s="15">
        <v>8538.82</v>
      </c>
      <c r="C285" s="15">
        <v>5730.38</v>
      </c>
    </row>
    <row r="286" spans="1:3" ht="16.5" x14ac:dyDescent="0.35">
      <c r="A286" s="14" t="s">
        <v>504</v>
      </c>
      <c r="B286" s="15">
        <v>8486.06</v>
      </c>
      <c r="C286" s="15">
        <v>5710.1</v>
      </c>
    </row>
    <row r="287" spans="1:3" ht="16.5" x14ac:dyDescent="0.35">
      <c r="A287" s="14" t="s">
        <v>505</v>
      </c>
      <c r="B287" s="15">
        <v>8506.1</v>
      </c>
      <c r="C287" s="15">
        <v>5711.9599999999991</v>
      </c>
    </row>
    <row r="288" spans="1:3" ht="16.5" x14ac:dyDescent="0.35">
      <c r="A288" s="14" t="s">
        <v>506</v>
      </c>
      <c r="B288" s="15">
        <v>8509.5400000000009</v>
      </c>
      <c r="C288" s="15">
        <v>5701.62</v>
      </c>
    </row>
    <row r="289" spans="1:3" ht="16.5" x14ac:dyDescent="0.35">
      <c r="A289" s="14" t="s">
        <v>507</v>
      </c>
      <c r="B289" s="15">
        <v>8537.83</v>
      </c>
      <c r="C289" s="15">
        <v>5720.8700000000008</v>
      </c>
    </row>
    <row r="290" spans="1:3" ht="16.5" x14ac:dyDescent="0.35">
      <c r="A290" s="14" t="s">
        <v>508</v>
      </c>
      <c r="B290" s="15">
        <v>8569.73</v>
      </c>
      <c r="C290" s="15">
        <v>5757.6900000000005</v>
      </c>
    </row>
    <row r="291" spans="1:3" ht="16.5" x14ac:dyDescent="0.35">
      <c r="A291" s="14" t="s">
        <v>509</v>
      </c>
      <c r="B291" s="15">
        <v>8649.48</v>
      </c>
      <c r="C291" s="15">
        <v>5838.97</v>
      </c>
    </row>
    <row r="292" spans="1:3" ht="16.5" x14ac:dyDescent="0.35">
      <c r="A292" s="14" t="s">
        <v>510</v>
      </c>
      <c r="B292" s="15">
        <v>8713.9699999999993</v>
      </c>
      <c r="C292" s="15">
        <v>5882.95</v>
      </c>
    </row>
    <row r="293" spans="1:3" ht="16.5" x14ac:dyDescent="0.35">
      <c r="A293" s="14" t="s">
        <v>511</v>
      </c>
      <c r="B293" s="15">
        <v>8743.66</v>
      </c>
      <c r="C293" s="15">
        <v>5906.6299999999992</v>
      </c>
    </row>
    <row r="294" spans="1:3" ht="16.5" x14ac:dyDescent="0.35">
      <c r="A294" s="14" t="s">
        <v>512</v>
      </c>
      <c r="B294" s="15">
        <v>8722.8700000000008</v>
      </c>
      <c r="C294" s="15">
        <v>5850</v>
      </c>
    </row>
    <row r="295" spans="1:3" ht="16.5" x14ac:dyDescent="0.35">
      <c r="A295" s="14" t="s">
        <v>513</v>
      </c>
      <c r="B295" s="15">
        <v>8716.89</v>
      </c>
      <c r="C295" s="15">
        <v>5826.7000000000007</v>
      </c>
    </row>
    <row r="296" spans="1:3" ht="16.5" x14ac:dyDescent="0.35">
      <c r="A296" s="14" t="s">
        <v>514</v>
      </c>
      <c r="B296" s="15">
        <v>8706.6</v>
      </c>
      <c r="C296" s="15">
        <v>5774.82</v>
      </c>
    </row>
    <row r="297" spans="1:3" ht="16.5" x14ac:dyDescent="0.35">
      <c r="A297" s="14" t="s">
        <v>515</v>
      </c>
      <c r="B297" s="15">
        <v>8686.6200000000008</v>
      </c>
      <c r="C297" s="15">
        <v>5743.41</v>
      </c>
    </row>
    <row r="298" spans="1:3" ht="16.5" x14ac:dyDescent="0.35">
      <c r="A298" s="14" t="s">
        <v>516</v>
      </c>
      <c r="B298" s="15">
        <v>8655.76</v>
      </c>
      <c r="C298" s="15">
        <v>5731.18</v>
      </c>
    </row>
    <row r="299" spans="1:3" ht="16.5" x14ac:dyDescent="0.35">
      <c r="A299" s="14" t="s">
        <v>517</v>
      </c>
      <c r="B299" s="15">
        <v>8633.94</v>
      </c>
      <c r="C299" s="15">
        <v>5719.81</v>
      </c>
    </row>
    <row r="300" spans="1:3" ht="16.5" x14ac:dyDescent="0.35">
      <c r="A300" s="14" t="s">
        <v>518</v>
      </c>
      <c r="B300" s="15">
        <v>8675.2099999999991</v>
      </c>
      <c r="C300" s="15">
        <v>5725.26</v>
      </c>
    </row>
    <row r="301" spans="1:3" ht="16.5" x14ac:dyDescent="0.35">
      <c r="A301" s="14" t="s">
        <v>519</v>
      </c>
      <c r="B301" s="15">
        <v>8709.6200000000008</v>
      </c>
      <c r="C301" s="15">
        <v>5745.8099999999995</v>
      </c>
    </row>
    <row r="302" spans="1:3" ht="16.5" x14ac:dyDescent="0.35">
      <c r="A302" s="14" t="s">
        <v>520</v>
      </c>
      <c r="B302" s="15">
        <v>8751.59</v>
      </c>
      <c r="C302" s="15">
        <v>5799.19</v>
      </c>
    </row>
    <row r="303" spans="1:3" ht="16.5" x14ac:dyDescent="0.35">
      <c r="A303" s="14" t="s">
        <v>521</v>
      </c>
      <c r="B303" s="15">
        <v>8795.43</v>
      </c>
      <c r="C303" s="15">
        <v>5901.37</v>
      </c>
    </row>
    <row r="304" spans="1:3" ht="16.5" x14ac:dyDescent="0.35">
      <c r="A304" s="14" t="s">
        <v>522</v>
      </c>
      <c r="B304" s="15">
        <v>8807.58</v>
      </c>
      <c r="C304" s="15">
        <v>5965.85</v>
      </c>
    </row>
    <row r="305" spans="1:3" ht="16.5" x14ac:dyDescent="0.35">
      <c r="A305" s="14" t="s">
        <v>523</v>
      </c>
      <c r="B305" s="15">
        <v>8810.7000000000007</v>
      </c>
      <c r="C305" s="15">
        <v>5996.2000000000007</v>
      </c>
    </row>
    <row r="306" spans="1:3" ht="16.5" x14ac:dyDescent="0.35">
      <c r="A306" s="14" t="s">
        <v>524</v>
      </c>
      <c r="B306" s="15">
        <v>8779.0300000000007</v>
      </c>
      <c r="C306" s="15">
        <v>5972.03</v>
      </c>
    </row>
    <row r="307" spans="1:3" ht="16.5" x14ac:dyDescent="0.35">
      <c r="A307" s="14" t="s">
        <v>525</v>
      </c>
      <c r="B307" s="15">
        <v>8788.86</v>
      </c>
      <c r="C307" s="15">
        <v>5918.94</v>
      </c>
    </row>
    <row r="308" spans="1:3" ht="16.5" x14ac:dyDescent="0.35">
      <c r="A308" s="14" t="s">
        <v>526</v>
      </c>
      <c r="B308" s="15">
        <v>8806.36</v>
      </c>
      <c r="C308" s="15">
        <v>5876.67</v>
      </c>
    </row>
    <row r="309" spans="1:3" ht="16.5" x14ac:dyDescent="0.35">
      <c r="A309" s="14" t="s">
        <v>527</v>
      </c>
      <c r="B309" s="15">
        <v>8802.7800000000007</v>
      </c>
      <c r="C309" s="15">
        <v>5858.4</v>
      </c>
    </row>
    <row r="310" spans="1:3" ht="16.5" x14ac:dyDescent="0.35">
      <c r="A310" s="14" t="s">
        <v>528</v>
      </c>
      <c r="B310" s="15">
        <v>8810.3799999999992</v>
      </c>
      <c r="C310" s="15">
        <v>5854.46</v>
      </c>
    </row>
    <row r="311" spans="1:3" ht="16.5" x14ac:dyDescent="0.35">
      <c r="A311" s="14" t="s">
        <v>529</v>
      </c>
      <c r="B311" s="15">
        <v>8829.1200000000008</v>
      </c>
      <c r="C311" s="15">
        <v>5860.6799999999994</v>
      </c>
    </row>
    <row r="312" spans="1:3" ht="16.5" x14ac:dyDescent="0.35">
      <c r="A312" s="14" t="s">
        <v>530</v>
      </c>
      <c r="B312" s="15">
        <v>8883.3700000000008</v>
      </c>
      <c r="C312" s="15">
        <v>5893</v>
      </c>
    </row>
    <row r="313" spans="1:3" ht="16.5" x14ac:dyDescent="0.35">
      <c r="A313" s="14" t="s">
        <v>531</v>
      </c>
      <c r="B313" s="15">
        <v>8884.7099999999991</v>
      </c>
      <c r="C313" s="15">
        <v>5898.4299999999994</v>
      </c>
    </row>
    <row r="314" spans="1:3" ht="16.5" x14ac:dyDescent="0.35">
      <c r="A314" s="14" t="s">
        <v>532</v>
      </c>
      <c r="B314" s="15">
        <v>8909.43</v>
      </c>
      <c r="C314" s="15">
        <v>5926.63</v>
      </c>
    </row>
    <row r="315" spans="1:3" ht="16.5" x14ac:dyDescent="0.35">
      <c r="A315" s="14" t="s">
        <v>533</v>
      </c>
      <c r="B315" s="15">
        <v>8954.11</v>
      </c>
      <c r="C315" s="15">
        <v>6010.68</v>
      </c>
    </row>
    <row r="316" spans="1:3" ht="16.5" x14ac:dyDescent="0.35">
      <c r="A316" s="14" t="s">
        <v>534</v>
      </c>
      <c r="B316" s="15">
        <v>8983.67</v>
      </c>
      <c r="C316" s="15">
        <v>6058.82</v>
      </c>
    </row>
    <row r="317" spans="1:3" ht="16.5" x14ac:dyDescent="0.35">
      <c r="A317" s="14" t="s">
        <v>535</v>
      </c>
      <c r="B317" s="15">
        <v>8958.7999999999993</v>
      </c>
      <c r="C317" s="15">
        <v>6084.17</v>
      </c>
    </row>
    <row r="318" spans="1:3" ht="16.5" x14ac:dyDescent="0.35">
      <c r="A318" s="14" t="s">
        <v>536</v>
      </c>
      <c r="B318" s="15">
        <v>8940.8799999999992</v>
      </c>
      <c r="C318" s="15">
        <v>5999.3600000000006</v>
      </c>
    </row>
    <row r="319" spans="1:3" ht="16.5" x14ac:dyDescent="0.35">
      <c r="A319" s="14" t="s">
        <v>537</v>
      </c>
      <c r="B319" s="15">
        <v>8968.6299999999992</v>
      </c>
      <c r="C319" s="15">
        <v>5978.72</v>
      </c>
    </row>
    <row r="320" spans="1:3" ht="16.5" x14ac:dyDescent="0.35">
      <c r="A320" s="14" t="s">
        <v>538</v>
      </c>
      <c r="B320" s="15">
        <v>8981.4500000000007</v>
      </c>
      <c r="C320" s="15">
        <v>5911.11</v>
      </c>
    </row>
    <row r="321" spans="1:3" ht="16.5" x14ac:dyDescent="0.35">
      <c r="A321" s="14" t="s">
        <v>539</v>
      </c>
      <c r="B321" s="15">
        <v>8966.7099999999991</v>
      </c>
      <c r="C321" s="15">
        <v>5894.83</v>
      </c>
    </row>
    <row r="322" spans="1:3" ht="16.5" x14ac:dyDescent="0.35">
      <c r="A322" s="14" t="s">
        <v>540</v>
      </c>
      <c r="B322" s="15">
        <v>8989.51</v>
      </c>
      <c r="C322" s="15">
        <v>5862.32</v>
      </c>
    </row>
    <row r="323" spans="1:3" ht="16.5" x14ac:dyDescent="0.35">
      <c r="A323" s="14" t="s">
        <v>541</v>
      </c>
      <c r="B323" s="15">
        <v>8967.2199999999993</v>
      </c>
      <c r="C323" s="15">
        <v>5861.24</v>
      </c>
    </row>
    <row r="324" spans="1:3" ht="16.5" x14ac:dyDescent="0.35">
      <c r="A324" s="14" t="s">
        <v>542</v>
      </c>
      <c r="B324" s="15">
        <v>9011.99</v>
      </c>
      <c r="C324" s="15">
        <v>5881.5599999999995</v>
      </c>
    </row>
    <row r="325" spans="1:3" ht="16.5" x14ac:dyDescent="0.35">
      <c r="A325" s="14" t="s">
        <v>543</v>
      </c>
      <c r="B325" s="15">
        <v>8994.64</v>
      </c>
      <c r="C325" s="15">
        <v>5885.16</v>
      </c>
    </row>
    <row r="326" spans="1:3" ht="16.5" x14ac:dyDescent="0.35">
      <c r="A326" s="14" t="s">
        <v>544</v>
      </c>
      <c r="B326" s="15">
        <v>9046.3700000000008</v>
      </c>
      <c r="C326" s="15">
        <v>5943.83</v>
      </c>
    </row>
    <row r="327" spans="1:3" ht="16.5" x14ac:dyDescent="0.35">
      <c r="A327" s="14" t="s">
        <v>545</v>
      </c>
      <c r="B327" s="15">
        <v>9062.6299999999992</v>
      </c>
      <c r="C327" s="15">
        <v>5979.14</v>
      </c>
    </row>
    <row r="328" spans="1:3" ht="16.5" x14ac:dyDescent="0.35">
      <c r="A328" s="14" t="s">
        <v>546</v>
      </c>
      <c r="B328" s="15">
        <v>9115.1299999999992</v>
      </c>
      <c r="C328" s="15">
        <v>5995.25</v>
      </c>
    </row>
    <row r="329" spans="1:3" ht="16.5" x14ac:dyDescent="0.35">
      <c r="A329" s="14" t="s">
        <v>547</v>
      </c>
      <c r="B329" s="15">
        <v>9102.0300000000007</v>
      </c>
      <c r="C329" s="15">
        <v>5960.07</v>
      </c>
    </row>
    <row r="330" spans="1:3" ht="16.5" x14ac:dyDescent="0.35">
      <c r="A330" s="14" t="s">
        <v>548</v>
      </c>
      <c r="B330" s="15">
        <v>9127.01</v>
      </c>
      <c r="C330" s="15">
        <v>5979.84</v>
      </c>
    </row>
    <row r="331" spans="1:3" ht="16.5" x14ac:dyDescent="0.35">
      <c r="A331" s="14" t="s">
        <v>549</v>
      </c>
      <c r="B331" s="15">
        <v>9147.35</v>
      </c>
      <c r="C331" s="15">
        <v>6014.82</v>
      </c>
    </row>
    <row r="332" spans="1:3" ht="16.5" x14ac:dyDescent="0.35">
      <c r="A332" s="14" t="s">
        <v>550</v>
      </c>
      <c r="B332" s="15">
        <v>9209.9599999999991</v>
      </c>
      <c r="C332" s="15">
        <v>6014.33</v>
      </c>
    </row>
    <row r="333" spans="1:3" ht="16.5" x14ac:dyDescent="0.35">
      <c r="A333" s="14" t="s">
        <v>551</v>
      </c>
      <c r="B333" s="15">
        <v>9196.64</v>
      </c>
      <c r="C333" s="15">
        <v>6002.88</v>
      </c>
    </row>
    <row r="334" spans="1:3" ht="16.5" x14ac:dyDescent="0.35">
      <c r="A334" s="14" t="s">
        <v>552</v>
      </c>
      <c r="B334" s="15">
        <v>9201.4500000000007</v>
      </c>
      <c r="C334" s="15">
        <v>5970.82</v>
      </c>
    </row>
    <row r="335" spans="1:3" ht="16.5" x14ac:dyDescent="0.35">
      <c r="A335" s="14" t="s">
        <v>553</v>
      </c>
      <c r="B335" s="15">
        <v>9209.66</v>
      </c>
      <c r="C335" s="15">
        <v>5986.42</v>
      </c>
    </row>
    <row r="336" spans="1:3" ht="16.5" x14ac:dyDescent="0.35">
      <c r="A336" s="14" t="s">
        <v>554</v>
      </c>
      <c r="B336" s="15">
        <v>9260.92</v>
      </c>
      <c r="C336" s="15">
        <v>5967.61</v>
      </c>
    </row>
    <row r="337" spans="1:3" ht="16.5" x14ac:dyDescent="0.35">
      <c r="A337" s="14" t="s">
        <v>555</v>
      </c>
      <c r="B337" s="15">
        <v>9270.2000000000007</v>
      </c>
      <c r="C337" s="15">
        <v>5985.75</v>
      </c>
    </row>
    <row r="338" spans="1:3" ht="16.5" x14ac:dyDescent="0.35">
      <c r="A338" s="14" t="s">
        <v>556</v>
      </c>
      <c r="B338" s="15">
        <v>9338.74</v>
      </c>
      <c r="C338" s="15">
        <v>6073.19</v>
      </c>
    </row>
    <row r="339" spans="1:3" ht="16.5" x14ac:dyDescent="0.35">
      <c r="A339" s="14" t="s">
        <v>557</v>
      </c>
      <c r="B339" s="15">
        <v>9379.52</v>
      </c>
      <c r="C339" s="15">
        <v>6148.1799999999994</v>
      </c>
    </row>
    <row r="340" spans="1:3" ht="16.5" x14ac:dyDescent="0.35">
      <c r="A340" s="14" t="s">
        <v>558</v>
      </c>
      <c r="B340" s="15">
        <v>9438.1200000000008</v>
      </c>
      <c r="C340" s="15">
        <v>6184.82</v>
      </c>
    </row>
    <row r="341" spans="1:3" ht="16.5" x14ac:dyDescent="0.35">
      <c r="A341" s="14" t="s">
        <v>1023</v>
      </c>
      <c r="B341" s="15">
        <v>9449.49</v>
      </c>
      <c r="C341" s="15">
        <v>6226.1</v>
      </c>
    </row>
    <row r="342" spans="1:3" ht="16.5" x14ac:dyDescent="0.35">
      <c r="A342" s="14" t="s">
        <v>1024</v>
      </c>
      <c r="B342" s="15">
        <v>9456.61</v>
      </c>
      <c r="C342" s="15">
        <v>6179.89</v>
      </c>
    </row>
    <row r="343" spans="1:3" ht="16.5" x14ac:dyDescent="0.35">
      <c r="A343" s="14" t="s">
        <v>1025</v>
      </c>
      <c r="B343" s="15">
        <v>9441.4</v>
      </c>
      <c r="C343" s="15">
        <v>6204.46</v>
      </c>
    </row>
    <row r="344" spans="1:3" ht="16.5" x14ac:dyDescent="0.35">
      <c r="A344" s="14" t="s">
        <v>1026</v>
      </c>
      <c r="B344" s="15">
        <v>9465.33</v>
      </c>
      <c r="C344" s="15">
        <v>6163.0300000000007</v>
      </c>
    </row>
    <row r="345" spans="1:3" ht="16.5" x14ac:dyDescent="0.35">
      <c r="A345" s="14" t="s">
        <v>1027</v>
      </c>
      <c r="B345" s="15">
        <v>9466.86</v>
      </c>
      <c r="C345" s="15">
        <v>6199.7</v>
      </c>
    </row>
    <row r="346" spans="1:3" ht="16.5" x14ac:dyDescent="0.35">
      <c r="A346" s="14" t="s">
        <v>1028</v>
      </c>
      <c r="B346" s="15">
        <v>9450.9699999999993</v>
      </c>
      <c r="C346" s="15">
        <v>6174.29</v>
      </c>
    </row>
    <row r="347" spans="1:3" ht="16.5" x14ac:dyDescent="0.35">
      <c r="A347" s="14" t="s">
        <v>1029</v>
      </c>
      <c r="B347" s="15">
        <v>9435.5300000000007</v>
      </c>
      <c r="C347" s="15">
        <v>6169.41</v>
      </c>
    </row>
    <row r="348" spans="1:3" ht="16.5" x14ac:dyDescent="0.35">
      <c r="A348" s="14" t="s">
        <v>1030</v>
      </c>
      <c r="B348" s="15">
        <v>9414.17</v>
      </c>
      <c r="C348" s="15">
        <v>6134.6399999999994</v>
      </c>
    </row>
    <row r="349" spans="1:3" ht="16.5" x14ac:dyDescent="0.35">
      <c r="A349" s="14" t="s">
        <v>1031</v>
      </c>
      <c r="B349" s="15">
        <v>9476.2000000000007</v>
      </c>
      <c r="C349" s="15">
        <v>6150.49</v>
      </c>
    </row>
    <row r="350" spans="1:3" ht="16.5" x14ac:dyDescent="0.35">
      <c r="A350" s="14" t="s">
        <v>1032</v>
      </c>
      <c r="B350" s="15">
        <v>9525.41</v>
      </c>
      <c r="C350" s="15">
        <v>6159.21</v>
      </c>
    </row>
    <row r="351" spans="1:3" ht="16.5" x14ac:dyDescent="0.35">
      <c r="A351" s="14" t="s">
        <v>1033</v>
      </c>
      <c r="B351" s="15">
        <v>9600.33</v>
      </c>
      <c r="C351" s="15">
        <v>6280.8899999999994</v>
      </c>
    </row>
    <row r="352" spans="1:3" ht="16.5" x14ac:dyDescent="0.35">
      <c r="A352" s="14" t="s">
        <v>1034</v>
      </c>
      <c r="B352" s="15">
        <v>9613.34</v>
      </c>
      <c r="C352" s="15">
        <v>6321.69</v>
      </c>
    </row>
    <row r="353" spans="1:3" ht="16.5" x14ac:dyDescent="0.35">
      <c r="A353" s="14" t="s">
        <v>1041</v>
      </c>
      <c r="B353" s="15">
        <v>9581.64</v>
      </c>
      <c r="C353" s="15">
        <v>6318.87</v>
      </c>
    </row>
    <row r="354" spans="1:3" ht="16.5" x14ac:dyDescent="0.35">
      <c r="A354" s="14" t="s">
        <v>1042</v>
      </c>
      <c r="B354" s="15">
        <v>9571.75</v>
      </c>
      <c r="C354" s="15">
        <v>6295.9400000000005</v>
      </c>
    </row>
    <row r="355" spans="1:3" ht="16.5" x14ac:dyDescent="0.35">
      <c r="A355" s="14" t="s">
        <v>1043</v>
      </c>
      <c r="B355" s="15">
        <v>9597.06</v>
      </c>
      <c r="C355" s="15">
        <v>6281.74</v>
      </c>
    </row>
    <row r="356" spans="1:3" ht="16.5" x14ac:dyDescent="0.35">
      <c r="A356" s="14" t="s">
        <v>1044</v>
      </c>
      <c r="B356" s="15">
        <v>9621.1</v>
      </c>
      <c r="C356" s="15">
        <v>6274.79</v>
      </c>
    </row>
    <row r="357" spans="1:3" ht="16.5" x14ac:dyDescent="0.35">
      <c r="A357" s="14" t="s">
        <v>1045</v>
      </c>
      <c r="B357" s="15">
        <v>9620.4599999999991</v>
      </c>
      <c r="C357" s="15">
        <v>6261.08</v>
      </c>
    </row>
    <row r="358" spans="1:3" ht="16.5" x14ac:dyDescent="0.35">
      <c r="A358" s="14" t="s">
        <v>1046</v>
      </c>
      <c r="B358" s="15">
        <v>9638.1</v>
      </c>
      <c r="C358" s="15">
        <v>6300.59</v>
      </c>
    </row>
    <row r="359" spans="1:3" ht="16.5" x14ac:dyDescent="0.35">
      <c r="A359" s="14" t="s">
        <v>1047</v>
      </c>
      <c r="B359" s="15">
        <v>9659.44</v>
      </c>
      <c r="C359" s="15">
        <v>6304.63</v>
      </c>
    </row>
    <row r="360" spans="1:3" ht="16.5" x14ac:dyDescent="0.35">
      <c r="A360" s="14" t="s">
        <v>1048</v>
      </c>
      <c r="B360" s="15">
        <v>9712.74</v>
      </c>
      <c r="C360" s="15">
        <v>6324.56</v>
      </c>
    </row>
    <row r="361" spans="1:3" ht="16.5" x14ac:dyDescent="0.35">
      <c r="A361" s="14" t="s">
        <v>1049</v>
      </c>
      <c r="B361" s="15">
        <v>9686.0499999999993</v>
      </c>
      <c r="C361" s="15">
        <v>6315.17</v>
      </c>
    </row>
    <row r="362" spans="1:3" ht="16.5" x14ac:dyDescent="0.35">
      <c r="A362" s="14" t="s">
        <v>1050</v>
      </c>
      <c r="B362" s="15">
        <v>9722.0499999999993</v>
      </c>
      <c r="C362" s="15">
        <v>6398.93</v>
      </c>
    </row>
    <row r="363" spans="1:3" ht="16.5" x14ac:dyDescent="0.35">
      <c r="A363" s="14" t="s">
        <v>1051</v>
      </c>
      <c r="B363" s="15">
        <v>9777.75</v>
      </c>
      <c r="C363" s="15">
        <v>6451.4600000000009</v>
      </c>
    </row>
    <row r="364" spans="1:3" ht="16.5" x14ac:dyDescent="0.35">
      <c r="A364" s="14" t="s">
        <v>1052</v>
      </c>
      <c r="B364" s="15">
        <v>9848.69</v>
      </c>
      <c r="C364" s="15">
        <v>6512.05</v>
      </c>
    </row>
    <row r="365" spans="1:3" ht="16.5" x14ac:dyDescent="0.35">
      <c r="A365" s="14" t="s">
        <v>1053</v>
      </c>
      <c r="B365" s="15">
        <v>9831.25</v>
      </c>
      <c r="C365" s="15">
        <v>6528.87</v>
      </c>
    </row>
    <row r="366" spans="1:3" ht="16.5" x14ac:dyDescent="0.35">
      <c r="A366" s="14" t="s">
        <v>1054</v>
      </c>
      <c r="B366" s="15">
        <v>9744.23</v>
      </c>
      <c r="C366" s="15">
        <v>6475.65</v>
      </c>
    </row>
    <row r="367" spans="1:3" ht="16.5" x14ac:dyDescent="0.35">
      <c r="A367" s="14" t="s">
        <v>1055</v>
      </c>
      <c r="B367" s="15">
        <v>9050.66</v>
      </c>
      <c r="C367" s="15">
        <v>6120.32</v>
      </c>
    </row>
    <row r="368" spans="1:3" ht="16.5" x14ac:dyDescent="0.35">
      <c r="A368" s="14" t="s">
        <v>1056</v>
      </c>
      <c r="B368" s="15">
        <v>8390.8799999999992</v>
      </c>
      <c r="C368" s="15">
        <v>5625.25</v>
      </c>
    </row>
    <row r="369" spans="1:3" ht="16.5" x14ac:dyDescent="0.35">
      <c r="A369" s="14" t="s">
        <v>1057</v>
      </c>
      <c r="B369" s="15">
        <v>8136.7</v>
      </c>
      <c r="C369" s="15">
        <v>5450.58</v>
      </c>
    </row>
    <row r="370" spans="1:3" ht="16.5" x14ac:dyDescent="0.35">
      <c r="A370" s="14" t="s">
        <v>1058</v>
      </c>
      <c r="B370" s="15">
        <v>8138.64</v>
      </c>
      <c r="C370" s="15">
        <v>5365.2199999999993</v>
      </c>
    </row>
    <row r="371" spans="1:3" ht="16.5" x14ac:dyDescent="0.35">
      <c r="A371" s="14" t="s">
        <v>1059</v>
      </c>
      <c r="B371" s="15">
        <v>8257.2099999999991</v>
      </c>
      <c r="C371" s="15">
        <v>5453.55</v>
      </c>
    </row>
    <row r="372" spans="1:3" ht="16.5" x14ac:dyDescent="0.35">
      <c r="A372" s="14" t="s">
        <v>1060</v>
      </c>
      <c r="B372" s="15">
        <v>8402.64</v>
      </c>
      <c r="C372" s="15">
        <v>5534.9699999999993</v>
      </c>
    </row>
    <row r="373" spans="1:3" ht="16.5" x14ac:dyDescent="0.35">
      <c r="A373" s="14" t="s">
        <v>1061</v>
      </c>
      <c r="B373" s="15">
        <v>8671.57</v>
      </c>
      <c r="C373" s="15">
        <v>5709.9800000000005</v>
      </c>
    </row>
    <row r="374" spans="1:3" ht="16.5" x14ac:dyDescent="0.35">
      <c r="A374" s="14" t="s">
        <v>1062</v>
      </c>
      <c r="B374" s="15">
        <v>8871.08</v>
      </c>
      <c r="C374" s="15">
        <v>5833.69</v>
      </c>
    </row>
    <row r="375" spans="1:3" ht="16.5" x14ac:dyDescent="0.35">
      <c r="A375" s="14" t="s">
        <v>1063</v>
      </c>
      <c r="B375" s="15">
        <v>8946.48</v>
      </c>
      <c r="C375" s="15">
        <v>5927.28</v>
      </c>
    </row>
    <row r="376" spans="1:3" ht="16.5" x14ac:dyDescent="0.35">
      <c r="A376" s="14" t="s">
        <v>1064</v>
      </c>
      <c r="B376" s="15">
        <v>9046.6299999999992</v>
      </c>
      <c r="C376" s="15">
        <v>6000.74</v>
      </c>
    </row>
    <row r="377" spans="1:3" ht="16.5" x14ac:dyDescent="0.35">
      <c r="A377" s="14" t="s">
        <v>1066</v>
      </c>
      <c r="B377" s="15">
        <v>9105.9476253577486</v>
      </c>
      <c r="C377" s="15">
        <v>6018.3549321777755</v>
      </c>
    </row>
    <row r="378" spans="1:3" ht="16.5" x14ac:dyDescent="0.35">
      <c r="A378" s="14" t="s">
        <v>1067</v>
      </c>
      <c r="B378" s="15">
        <v>9089.293742438922</v>
      </c>
      <c r="C378" s="15">
        <v>5978.2871944812941</v>
      </c>
    </row>
    <row r="379" spans="1:3" ht="16.5" x14ac:dyDescent="0.35">
      <c r="A379" s="14" t="s">
        <v>1068</v>
      </c>
      <c r="B379" s="15">
        <v>9029.1032951418438</v>
      </c>
      <c r="C379" s="15">
        <v>5936.9267574640553</v>
      </c>
    </row>
    <row r="380" spans="1:3" ht="16.5" x14ac:dyDescent="0.35">
      <c r="A380" s="14" t="s">
        <v>1069</v>
      </c>
      <c r="B380" s="15">
        <v>8938.271751650158</v>
      </c>
      <c r="C380" s="15">
        <v>5874.5663974767585</v>
      </c>
    </row>
    <row r="381" spans="1:3" ht="16.5" x14ac:dyDescent="0.35">
      <c r="A381" s="14" t="s">
        <v>1070</v>
      </c>
      <c r="B381" s="15">
        <v>8884.9496070842069</v>
      </c>
      <c r="C381" s="15">
        <v>5885.1915379912989</v>
      </c>
    </row>
    <row r="382" spans="1:3" ht="16.5" x14ac:dyDescent="0.35">
      <c r="A382" s="14" t="s">
        <v>1071</v>
      </c>
      <c r="B382" s="15">
        <v>8948.3277956891015</v>
      </c>
      <c r="C382" s="15">
        <v>5923.9575965599197</v>
      </c>
    </row>
    <row r="383" spans="1:3" ht="16.5" x14ac:dyDescent="0.35">
      <c r="A383" s="14" t="s">
        <v>1072</v>
      </c>
      <c r="B383" s="15">
        <v>9030.6784476999037</v>
      </c>
      <c r="C383" s="15">
        <v>5989.1073431008344</v>
      </c>
    </row>
    <row r="384" spans="1:3" ht="16.5" x14ac:dyDescent="0.35">
      <c r="A384" s="14" t="s">
        <v>1073</v>
      </c>
      <c r="B384" s="15">
        <v>9111.08184764209</v>
      </c>
      <c r="C384" s="15">
        <v>6028.9715047547288</v>
      </c>
    </row>
    <row r="385" spans="1:3" ht="16.5" x14ac:dyDescent="0.35">
      <c r="A385" s="14" t="s">
        <v>1074</v>
      </c>
      <c r="B385" s="15">
        <v>9199.5197090153069</v>
      </c>
      <c r="C385" s="15">
        <v>6075.8807131669146</v>
      </c>
    </row>
    <row r="386" spans="1:3" ht="16.5" x14ac:dyDescent="0.35">
      <c r="A386" s="14" t="s">
        <v>1075</v>
      </c>
      <c r="B386" s="15">
        <v>9255.0498190351664</v>
      </c>
      <c r="C386" s="15">
        <v>6144.1584471127644</v>
      </c>
    </row>
    <row r="387" spans="1:3" ht="16.5" x14ac:dyDescent="0.35">
      <c r="A387" s="14" t="s">
        <v>1076</v>
      </c>
      <c r="B387" s="15">
        <v>9350.5838190400773</v>
      </c>
      <c r="C387" s="15">
        <v>6240.2861428877222</v>
      </c>
    </row>
    <row r="388" spans="1:3" ht="16.5" x14ac:dyDescent="0.35">
      <c r="A388" s="14" t="s">
        <v>1077</v>
      </c>
      <c r="B388" s="15">
        <v>9396.1261994664128</v>
      </c>
      <c r="C388" s="15">
        <v>6326.8246134711953</v>
      </c>
    </row>
  </sheetData>
  <mergeCells count="1">
    <mergeCell ref="A1:A4"/>
  </mergeCells>
  <phoneticPr fontId="30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157494-FE7C-4A53-B20E-0E5E003C22C1}">
  <dimension ref="A1:CZ37"/>
  <sheetViews>
    <sheetView zoomScale="70" zoomScaleNormal="70" workbookViewId="0">
      <pane xSplit="1" topLeftCell="BU1" activePane="topRight" state="frozen"/>
      <selection activeCell="A13" sqref="A13"/>
      <selection pane="topRight" activeCell="BZ27" sqref="BZ27"/>
    </sheetView>
  </sheetViews>
  <sheetFormatPr baseColWidth="10" defaultRowHeight="15" x14ac:dyDescent="0.25"/>
  <cols>
    <col min="1" max="1" width="5.5703125" bestFit="1" customWidth="1"/>
    <col min="2" max="28" width="24.140625" customWidth="1"/>
    <col min="29" max="104" width="24.140625" style="25" customWidth="1"/>
  </cols>
  <sheetData>
    <row r="1" spans="1:104" ht="66" x14ac:dyDescent="0.25">
      <c r="A1" s="142" t="s">
        <v>0</v>
      </c>
      <c r="B1" s="3" t="s">
        <v>692</v>
      </c>
      <c r="C1" s="3" t="s">
        <v>693</v>
      </c>
      <c r="D1" s="3" t="s">
        <v>694</v>
      </c>
      <c r="E1" s="3" t="s">
        <v>695</v>
      </c>
      <c r="F1" s="3" t="s">
        <v>696</v>
      </c>
      <c r="G1" s="3" t="s">
        <v>697</v>
      </c>
      <c r="H1" s="3" t="s">
        <v>698</v>
      </c>
      <c r="I1" s="3" t="s">
        <v>699</v>
      </c>
      <c r="J1" s="3" t="s">
        <v>700</v>
      </c>
      <c r="K1" s="3" t="s">
        <v>701</v>
      </c>
      <c r="L1" s="3" t="s">
        <v>702</v>
      </c>
      <c r="M1" s="3" t="s">
        <v>703</v>
      </c>
      <c r="N1" s="3" t="s">
        <v>704</v>
      </c>
      <c r="O1" s="3" t="s">
        <v>705</v>
      </c>
      <c r="P1" s="3" t="s">
        <v>706</v>
      </c>
      <c r="Q1" s="3" t="s">
        <v>707</v>
      </c>
      <c r="R1" s="3" t="s">
        <v>698</v>
      </c>
      <c r="S1" s="3" t="s">
        <v>699</v>
      </c>
      <c r="T1" s="3" t="s">
        <v>700</v>
      </c>
      <c r="U1" s="3" t="s">
        <v>701</v>
      </c>
      <c r="V1" s="3" t="s">
        <v>708</v>
      </c>
      <c r="W1" s="3" t="s">
        <v>709</v>
      </c>
      <c r="X1" s="3" t="s">
        <v>710</v>
      </c>
      <c r="Y1" s="3" t="s">
        <v>711</v>
      </c>
      <c r="Z1" s="3" t="s">
        <v>696</v>
      </c>
      <c r="AA1" s="3" t="s">
        <v>712</v>
      </c>
      <c r="AB1" s="3" t="s">
        <v>698</v>
      </c>
      <c r="AC1" s="3" t="s">
        <v>699</v>
      </c>
      <c r="AD1" s="3" t="s">
        <v>700</v>
      </c>
      <c r="AE1" s="3" t="s">
        <v>701</v>
      </c>
      <c r="AF1" s="3" t="s">
        <v>713</v>
      </c>
      <c r="AG1" s="3" t="s">
        <v>714</v>
      </c>
      <c r="AH1" s="3" t="s">
        <v>715</v>
      </c>
      <c r="AI1" s="3" t="s">
        <v>716</v>
      </c>
      <c r="AJ1" s="3" t="s">
        <v>717</v>
      </c>
      <c r="AK1" s="3" t="s">
        <v>710</v>
      </c>
      <c r="AL1" s="3" t="s">
        <v>711</v>
      </c>
      <c r="AM1" s="3" t="s">
        <v>696</v>
      </c>
      <c r="AN1" s="3" t="s">
        <v>712</v>
      </c>
      <c r="AO1" s="3" t="s">
        <v>698</v>
      </c>
      <c r="AP1" s="3" t="s">
        <v>699</v>
      </c>
      <c r="AQ1" s="3" t="s">
        <v>700</v>
      </c>
      <c r="AR1" s="3" t="s">
        <v>701</v>
      </c>
      <c r="AS1" s="3" t="s">
        <v>718</v>
      </c>
      <c r="AT1" s="3" t="s">
        <v>719</v>
      </c>
      <c r="AU1" s="3" t="s">
        <v>710</v>
      </c>
      <c r="AV1" s="3" t="s">
        <v>711</v>
      </c>
      <c r="AW1" s="3" t="s">
        <v>696</v>
      </c>
      <c r="AX1" s="3" t="s">
        <v>712</v>
      </c>
      <c r="AY1" s="3" t="s">
        <v>698</v>
      </c>
      <c r="AZ1" s="3" t="s">
        <v>699</v>
      </c>
      <c r="BA1" s="3" t="s">
        <v>700</v>
      </c>
      <c r="BB1" s="3" t="s">
        <v>701</v>
      </c>
      <c r="BC1" s="3" t="s">
        <v>720</v>
      </c>
      <c r="BD1" s="3" t="s">
        <v>721</v>
      </c>
      <c r="BE1" s="3" t="s">
        <v>710</v>
      </c>
      <c r="BF1" s="3" t="s">
        <v>711</v>
      </c>
      <c r="BG1" s="3" t="s">
        <v>696</v>
      </c>
      <c r="BH1" s="3" t="s">
        <v>712</v>
      </c>
      <c r="BI1" s="3" t="s">
        <v>698</v>
      </c>
      <c r="BJ1" s="3" t="s">
        <v>699</v>
      </c>
      <c r="BK1" s="3" t="s">
        <v>700</v>
      </c>
      <c r="BL1" s="3" t="s">
        <v>701</v>
      </c>
      <c r="BM1" s="3" t="s">
        <v>722</v>
      </c>
      <c r="BN1" s="3" t="s">
        <v>723</v>
      </c>
      <c r="BO1" s="3" t="s">
        <v>710</v>
      </c>
      <c r="BP1" s="3" t="s">
        <v>711</v>
      </c>
      <c r="BQ1" s="3" t="s">
        <v>696</v>
      </c>
      <c r="BR1" s="3" t="s">
        <v>712</v>
      </c>
      <c r="BS1" s="3" t="s">
        <v>698</v>
      </c>
      <c r="BT1" s="3" t="s">
        <v>699</v>
      </c>
      <c r="BU1" s="3" t="s">
        <v>700</v>
      </c>
      <c r="BV1" s="3" t="s">
        <v>701</v>
      </c>
      <c r="BW1" s="3" t="s">
        <v>724</v>
      </c>
      <c r="BX1" s="3" t="s">
        <v>725</v>
      </c>
      <c r="BY1" s="3" t="s">
        <v>710</v>
      </c>
      <c r="BZ1" s="3" t="s">
        <v>711</v>
      </c>
      <c r="CA1" s="3" t="s">
        <v>696</v>
      </c>
      <c r="CB1" s="3" t="s">
        <v>712</v>
      </c>
      <c r="CC1" s="3" t="s">
        <v>698</v>
      </c>
      <c r="CD1" s="3" t="s">
        <v>699</v>
      </c>
      <c r="CE1" s="3" t="s">
        <v>700</v>
      </c>
      <c r="CF1" s="3" t="s">
        <v>701</v>
      </c>
      <c r="CG1" s="3" t="s">
        <v>726</v>
      </c>
      <c r="CH1" s="3" t="s">
        <v>727</v>
      </c>
      <c r="CI1" s="3" t="s">
        <v>710</v>
      </c>
      <c r="CJ1" s="3" t="s">
        <v>711</v>
      </c>
      <c r="CK1" s="3" t="s">
        <v>696</v>
      </c>
      <c r="CL1" s="3" t="s">
        <v>712</v>
      </c>
      <c r="CM1" s="3" t="s">
        <v>698</v>
      </c>
      <c r="CN1" s="3" t="s">
        <v>699</v>
      </c>
      <c r="CO1" s="3" t="s">
        <v>700</v>
      </c>
      <c r="CP1" s="3" t="s">
        <v>701</v>
      </c>
      <c r="CQ1" s="3" t="s">
        <v>728</v>
      </c>
      <c r="CR1" s="3" t="s">
        <v>729</v>
      </c>
      <c r="CS1" s="3" t="s">
        <v>710</v>
      </c>
      <c r="CT1" s="3" t="s">
        <v>711</v>
      </c>
      <c r="CU1" s="3" t="s">
        <v>696</v>
      </c>
      <c r="CV1" s="3" t="s">
        <v>712</v>
      </c>
      <c r="CW1" s="3" t="s">
        <v>698</v>
      </c>
      <c r="CX1" s="3" t="s">
        <v>699</v>
      </c>
      <c r="CY1" s="3" t="s">
        <v>700</v>
      </c>
      <c r="CZ1" s="3" t="s">
        <v>701</v>
      </c>
    </row>
    <row r="2" spans="1:104" ht="33" x14ac:dyDescent="0.25">
      <c r="A2" s="142"/>
      <c r="B2" s="1" t="s">
        <v>730</v>
      </c>
      <c r="C2" s="1" t="s">
        <v>731</v>
      </c>
      <c r="D2" s="1"/>
      <c r="E2" s="1"/>
      <c r="F2" s="1"/>
      <c r="G2" s="1"/>
      <c r="H2" s="1"/>
      <c r="I2" s="1"/>
      <c r="J2" s="1"/>
      <c r="K2" s="1"/>
      <c r="L2" s="1" t="s">
        <v>730</v>
      </c>
      <c r="M2" s="1" t="s">
        <v>731</v>
      </c>
      <c r="N2" s="1"/>
      <c r="O2" s="1"/>
      <c r="P2" s="1"/>
      <c r="Q2" s="1"/>
      <c r="R2" s="1"/>
      <c r="S2" s="1"/>
      <c r="T2" s="1"/>
      <c r="U2" s="1"/>
      <c r="V2" s="1" t="s">
        <v>730</v>
      </c>
      <c r="W2" s="1" t="s">
        <v>731</v>
      </c>
      <c r="X2" s="1"/>
      <c r="Y2" s="1"/>
      <c r="Z2" s="1"/>
      <c r="AA2" s="1"/>
      <c r="AB2" s="1"/>
      <c r="AC2" s="1"/>
      <c r="AD2" s="1"/>
      <c r="AE2" s="1"/>
      <c r="AF2" s="1" t="s">
        <v>730</v>
      </c>
      <c r="AG2" s="1" t="s">
        <v>730</v>
      </c>
      <c r="AH2" s="1" t="s">
        <v>730</v>
      </c>
      <c r="AI2" s="1" t="s">
        <v>730</v>
      </c>
      <c r="AJ2" s="1" t="s">
        <v>731</v>
      </c>
      <c r="AK2" s="1"/>
      <c r="AL2" s="1"/>
      <c r="AM2" s="1"/>
      <c r="AN2" s="1"/>
      <c r="AO2" s="1"/>
      <c r="AP2" s="1"/>
      <c r="AQ2" s="1"/>
      <c r="AR2" s="1"/>
      <c r="AS2" s="1" t="s">
        <v>730</v>
      </c>
      <c r="AT2" s="1" t="s">
        <v>731</v>
      </c>
      <c r="AU2" s="1"/>
      <c r="AV2" s="1"/>
      <c r="AW2" s="1"/>
      <c r="AX2" s="1"/>
      <c r="AY2" s="1"/>
      <c r="AZ2" s="1"/>
      <c r="BA2" s="1"/>
      <c r="BB2" s="1"/>
      <c r="BC2" s="1" t="s">
        <v>730</v>
      </c>
      <c r="BD2" s="1" t="s">
        <v>731</v>
      </c>
      <c r="BE2" s="1"/>
      <c r="BF2" s="1"/>
      <c r="BG2" s="1"/>
      <c r="BH2" s="1"/>
      <c r="BI2" s="1"/>
      <c r="BJ2" s="1"/>
      <c r="BK2" s="1"/>
      <c r="BL2" s="1"/>
      <c r="BM2" s="1" t="s">
        <v>730</v>
      </c>
      <c r="BN2" s="1" t="s">
        <v>731</v>
      </c>
      <c r="BO2" s="1"/>
      <c r="BP2" s="1"/>
      <c r="BQ2" s="1"/>
      <c r="BR2" s="1"/>
      <c r="BS2" s="1"/>
      <c r="BT2" s="1"/>
      <c r="BU2" s="1"/>
      <c r="BV2" s="1"/>
      <c r="BW2" s="1" t="s">
        <v>730</v>
      </c>
      <c r="BX2" s="1" t="s">
        <v>731</v>
      </c>
      <c r="BY2" s="1"/>
      <c r="BZ2" s="1"/>
      <c r="CA2" s="1"/>
      <c r="CB2" s="1"/>
      <c r="CC2" s="1"/>
      <c r="CD2" s="1"/>
      <c r="CE2" s="1"/>
      <c r="CF2" s="1"/>
      <c r="CG2" s="1" t="s">
        <v>730</v>
      </c>
      <c r="CH2" s="1" t="s">
        <v>731</v>
      </c>
      <c r="CI2" s="1"/>
      <c r="CJ2" s="1"/>
      <c r="CK2" s="1"/>
      <c r="CL2" s="1"/>
      <c r="CM2" s="1"/>
      <c r="CN2" s="1"/>
      <c r="CO2" s="1"/>
      <c r="CP2" s="1"/>
      <c r="CQ2" s="1" t="s">
        <v>730</v>
      </c>
      <c r="CR2" s="1" t="s">
        <v>731</v>
      </c>
      <c r="CS2" s="1"/>
      <c r="CT2" s="1"/>
      <c r="CU2" s="1"/>
      <c r="CV2" s="1"/>
      <c r="CW2" s="1"/>
      <c r="CX2" s="1"/>
      <c r="CY2" s="1"/>
      <c r="CZ2" s="1"/>
    </row>
    <row r="3" spans="1:104" ht="49.5" x14ac:dyDescent="0.25">
      <c r="A3" s="142"/>
      <c r="B3" s="1" t="s">
        <v>568</v>
      </c>
      <c r="C3" s="1" t="s">
        <v>732</v>
      </c>
      <c r="D3" s="1" t="s">
        <v>733</v>
      </c>
      <c r="E3" s="1" t="s">
        <v>733</v>
      </c>
      <c r="F3" s="1" t="s">
        <v>733</v>
      </c>
      <c r="G3" s="1" t="s">
        <v>733</v>
      </c>
      <c r="H3" s="1" t="s">
        <v>733</v>
      </c>
      <c r="I3" s="1" t="s">
        <v>733</v>
      </c>
      <c r="J3" s="1" t="s">
        <v>733</v>
      </c>
      <c r="K3" s="1" t="s">
        <v>733</v>
      </c>
      <c r="L3" s="1" t="s">
        <v>568</v>
      </c>
      <c r="M3" s="1" t="s">
        <v>733</v>
      </c>
      <c r="N3" s="1" t="s">
        <v>733</v>
      </c>
      <c r="O3" s="1" t="s">
        <v>733</v>
      </c>
      <c r="P3" s="1" t="s">
        <v>733</v>
      </c>
      <c r="Q3" s="1" t="s">
        <v>733</v>
      </c>
      <c r="R3" s="1" t="s">
        <v>733</v>
      </c>
      <c r="S3" s="1" t="s">
        <v>733</v>
      </c>
      <c r="T3" s="1" t="s">
        <v>733</v>
      </c>
      <c r="U3" s="1" t="s">
        <v>733</v>
      </c>
      <c r="V3" s="1" t="s">
        <v>568</v>
      </c>
      <c r="W3" s="1" t="s">
        <v>733</v>
      </c>
      <c r="X3" s="1" t="s">
        <v>733</v>
      </c>
      <c r="Y3" s="1" t="s">
        <v>733</v>
      </c>
      <c r="Z3" s="1" t="s">
        <v>733</v>
      </c>
      <c r="AA3" s="1" t="s">
        <v>733</v>
      </c>
      <c r="AB3" s="1" t="s">
        <v>733</v>
      </c>
      <c r="AC3" s="1" t="s">
        <v>733</v>
      </c>
      <c r="AD3" s="1" t="s">
        <v>733</v>
      </c>
      <c r="AE3" s="1" t="s">
        <v>733</v>
      </c>
      <c r="AF3" s="1" t="s">
        <v>568</v>
      </c>
      <c r="AG3" s="1" t="s">
        <v>734</v>
      </c>
      <c r="AH3" s="1" t="s">
        <v>735</v>
      </c>
      <c r="AI3" s="1" t="s">
        <v>1035</v>
      </c>
      <c r="AJ3" s="1" t="s">
        <v>733</v>
      </c>
      <c r="AK3" s="1" t="s">
        <v>733</v>
      </c>
      <c r="AL3" s="1" t="s">
        <v>733</v>
      </c>
      <c r="AM3" s="1" t="s">
        <v>733</v>
      </c>
      <c r="AN3" s="1" t="s">
        <v>733</v>
      </c>
      <c r="AO3" s="1" t="s">
        <v>733</v>
      </c>
      <c r="AP3" s="1" t="s">
        <v>733</v>
      </c>
      <c r="AQ3" s="1" t="s">
        <v>733</v>
      </c>
      <c r="AR3" s="1" t="s">
        <v>733</v>
      </c>
      <c r="AS3" s="1" t="s">
        <v>568</v>
      </c>
      <c r="AT3" s="1" t="s">
        <v>733</v>
      </c>
      <c r="AU3" s="1" t="s">
        <v>733</v>
      </c>
      <c r="AV3" s="1" t="s">
        <v>733</v>
      </c>
      <c r="AW3" s="1" t="s">
        <v>733</v>
      </c>
      <c r="AX3" s="1" t="s">
        <v>733</v>
      </c>
      <c r="AY3" s="1" t="s">
        <v>733</v>
      </c>
      <c r="AZ3" s="1" t="s">
        <v>733</v>
      </c>
      <c r="BA3" s="1" t="s">
        <v>733</v>
      </c>
      <c r="BB3" s="1" t="s">
        <v>733</v>
      </c>
      <c r="BC3" s="1" t="s">
        <v>568</v>
      </c>
      <c r="BD3" s="1" t="s">
        <v>733</v>
      </c>
      <c r="BE3" s="1" t="s">
        <v>733</v>
      </c>
      <c r="BF3" s="1" t="s">
        <v>733</v>
      </c>
      <c r="BG3" s="1" t="s">
        <v>733</v>
      </c>
      <c r="BH3" s="1" t="s">
        <v>733</v>
      </c>
      <c r="BI3" s="1" t="s">
        <v>733</v>
      </c>
      <c r="BJ3" s="1" t="s">
        <v>733</v>
      </c>
      <c r="BK3" s="1" t="s">
        <v>733</v>
      </c>
      <c r="BL3" s="1" t="s">
        <v>733</v>
      </c>
      <c r="BM3" s="1" t="s">
        <v>568</v>
      </c>
      <c r="BN3" s="1" t="s">
        <v>733</v>
      </c>
      <c r="BO3" s="1" t="s">
        <v>733</v>
      </c>
      <c r="BP3" s="1" t="s">
        <v>733</v>
      </c>
      <c r="BQ3" s="1" t="s">
        <v>733</v>
      </c>
      <c r="BR3" s="1" t="s">
        <v>733</v>
      </c>
      <c r="BS3" s="1" t="s">
        <v>733</v>
      </c>
      <c r="BT3" s="1" t="s">
        <v>733</v>
      </c>
      <c r="BU3" s="1" t="s">
        <v>733</v>
      </c>
      <c r="BV3" s="1" t="s">
        <v>733</v>
      </c>
      <c r="BW3" s="1" t="s">
        <v>568</v>
      </c>
      <c r="BX3" s="1" t="s">
        <v>733</v>
      </c>
      <c r="BY3" s="1" t="s">
        <v>733</v>
      </c>
      <c r="BZ3" s="1" t="s">
        <v>733</v>
      </c>
      <c r="CA3" s="1" t="s">
        <v>733</v>
      </c>
      <c r="CB3" s="1" t="s">
        <v>733</v>
      </c>
      <c r="CC3" s="1" t="s">
        <v>733</v>
      </c>
      <c r="CD3" s="1" t="s">
        <v>733</v>
      </c>
      <c r="CE3" s="1" t="s">
        <v>733</v>
      </c>
      <c r="CF3" s="1" t="s">
        <v>733</v>
      </c>
      <c r="CG3" s="1" t="s">
        <v>568</v>
      </c>
      <c r="CH3" s="1" t="s">
        <v>733</v>
      </c>
      <c r="CI3" s="1" t="s">
        <v>733</v>
      </c>
      <c r="CJ3" s="1" t="s">
        <v>733</v>
      </c>
      <c r="CK3" s="1" t="s">
        <v>733</v>
      </c>
      <c r="CL3" s="1" t="s">
        <v>733</v>
      </c>
      <c r="CM3" s="1" t="s">
        <v>733</v>
      </c>
      <c r="CN3" s="1" t="s">
        <v>733</v>
      </c>
      <c r="CO3" s="1" t="s">
        <v>733</v>
      </c>
      <c r="CP3" s="1" t="s">
        <v>733</v>
      </c>
      <c r="CQ3" s="1" t="s">
        <v>568</v>
      </c>
      <c r="CR3" s="1" t="s">
        <v>733</v>
      </c>
      <c r="CS3" s="1" t="s">
        <v>733</v>
      </c>
      <c r="CT3" s="1" t="s">
        <v>733</v>
      </c>
      <c r="CU3" s="1" t="s">
        <v>733</v>
      </c>
      <c r="CV3" s="1" t="s">
        <v>733</v>
      </c>
      <c r="CW3" s="1" t="s">
        <v>733</v>
      </c>
      <c r="CX3" s="1" t="s">
        <v>733</v>
      </c>
      <c r="CY3" s="1" t="s">
        <v>733</v>
      </c>
      <c r="CZ3" s="1" t="s">
        <v>733</v>
      </c>
    </row>
    <row r="4" spans="1:104" ht="16.5" x14ac:dyDescent="0.25">
      <c r="A4" s="142"/>
      <c r="B4" s="1" t="s">
        <v>589</v>
      </c>
      <c r="C4" s="1" t="s">
        <v>590</v>
      </c>
      <c r="D4" s="1" t="s">
        <v>591</v>
      </c>
      <c r="E4" s="1" t="s">
        <v>592</v>
      </c>
      <c r="F4" s="1" t="s">
        <v>593</v>
      </c>
      <c r="G4" s="1" t="s">
        <v>594</v>
      </c>
      <c r="H4" s="1" t="s">
        <v>595</v>
      </c>
      <c r="I4" s="1" t="s">
        <v>596</v>
      </c>
      <c r="J4" s="1" t="s">
        <v>597</v>
      </c>
      <c r="K4" s="1" t="s">
        <v>598</v>
      </c>
      <c r="L4" s="1" t="s">
        <v>599</v>
      </c>
      <c r="M4" s="1" t="s">
        <v>600</v>
      </c>
      <c r="N4" s="1" t="s">
        <v>601</v>
      </c>
      <c r="O4" s="1" t="s">
        <v>602</v>
      </c>
      <c r="P4" s="1" t="s">
        <v>603</v>
      </c>
      <c r="Q4" s="1" t="s">
        <v>604</v>
      </c>
      <c r="R4" s="1" t="s">
        <v>605</v>
      </c>
      <c r="S4" s="1" t="s">
        <v>606</v>
      </c>
      <c r="T4" s="1" t="s">
        <v>607</v>
      </c>
      <c r="U4" s="1" t="s">
        <v>608</v>
      </c>
      <c r="V4" s="1" t="s">
        <v>609</v>
      </c>
      <c r="W4" s="1" t="s">
        <v>610</v>
      </c>
      <c r="X4" s="1" t="s">
        <v>611</v>
      </c>
      <c r="Y4" s="1" t="s">
        <v>612</v>
      </c>
      <c r="Z4" s="1" t="s">
        <v>613</v>
      </c>
      <c r="AA4" s="1" t="s">
        <v>614</v>
      </c>
      <c r="AB4" s="1" t="s">
        <v>615</v>
      </c>
      <c r="AC4" s="1" t="s">
        <v>616</v>
      </c>
      <c r="AD4" s="1" t="s">
        <v>617</v>
      </c>
      <c r="AE4" s="1" t="s">
        <v>618</v>
      </c>
      <c r="AF4" s="1" t="s">
        <v>619</v>
      </c>
      <c r="AG4" s="1" t="s">
        <v>620</v>
      </c>
      <c r="AH4" s="1" t="s">
        <v>621</v>
      </c>
      <c r="AI4" s="1" t="s">
        <v>622</v>
      </c>
      <c r="AJ4" s="1" t="s">
        <v>623</v>
      </c>
      <c r="AK4" s="1" t="s">
        <v>624</v>
      </c>
      <c r="AL4" s="1" t="s">
        <v>625</v>
      </c>
      <c r="AM4" s="1" t="s">
        <v>626</v>
      </c>
      <c r="AN4" s="1" t="s">
        <v>627</v>
      </c>
      <c r="AO4" s="1" t="s">
        <v>628</v>
      </c>
      <c r="AP4" s="1" t="s">
        <v>629</v>
      </c>
      <c r="AQ4" s="1" t="s">
        <v>630</v>
      </c>
      <c r="AR4" s="1" t="s">
        <v>631</v>
      </c>
      <c r="AS4" s="1" t="s">
        <v>632</v>
      </c>
      <c r="AT4" s="1" t="s">
        <v>633</v>
      </c>
      <c r="AU4" s="1" t="s">
        <v>634</v>
      </c>
      <c r="AV4" s="1" t="s">
        <v>635</v>
      </c>
      <c r="AW4" s="1" t="s">
        <v>636</v>
      </c>
      <c r="AX4" s="1" t="s">
        <v>637</v>
      </c>
      <c r="AY4" s="1" t="s">
        <v>638</v>
      </c>
      <c r="AZ4" s="1" t="s">
        <v>639</v>
      </c>
      <c r="BA4" s="1" t="s">
        <v>640</v>
      </c>
      <c r="BB4" s="1" t="s">
        <v>641</v>
      </c>
      <c r="BC4" s="1" t="s">
        <v>642</v>
      </c>
      <c r="BD4" s="1" t="s">
        <v>643</v>
      </c>
      <c r="BE4" s="1" t="s">
        <v>644</v>
      </c>
      <c r="BF4" s="1" t="s">
        <v>645</v>
      </c>
      <c r="BG4" s="1" t="s">
        <v>646</v>
      </c>
      <c r="BH4" s="1" t="s">
        <v>647</v>
      </c>
      <c r="BI4" s="1" t="s">
        <v>648</v>
      </c>
      <c r="BJ4" s="1" t="s">
        <v>649</v>
      </c>
      <c r="BK4" s="1" t="s">
        <v>650</v>
      </c>
      <c r="BL4" s="1" t="s">
        <v>651</v>
      </c>
      <c r="BM4" s="1" t="s">
        <v>652</v>
      </c>
      <c r="BN4" s="1" t="s">
        <v>653</v>
      </c>
      <c r="BO4" s="1" t="s">
        <v>654</v>
      </c>
      <c r="BP4" s="1" t="s">
        <v>655</v>
      </c>
      <c r="BQ4" s="1" t="s">
        <v>656</v>
      </c>
      <c r="BR4" s="1" t="s">
        <v>657</v>
      </c>
      <c r="BS4" s="1" t="s">
        <v>658</v>
      </c>
      <c r="BT4" s="1" t="s">
        <v>659</v>
      </c>
      <c r="BU4" s="1" t="s">
        <v>660</v>
      </c>
      <c r="BV4" s="1" t="s">
        <v>661</v>
      </c>
      <c r="BW4" s="1" t="s">
        <v>662</v>
      </c>
      <c r="BX4" s="1" t="s">
        <v>663</v>
      </c>
      <c r="BY4" s="1" t="s">
        <v>664</v>
      </c>
      <c r="BZ4" s="1" t="s">
        <v>665</v>
      </c>
      <c r="CA4" s="1" t="s">
        <v>666</v>
      </c>
      <c r="CB4" s="1" t="s">
        <v>667</v>
      </c>
      <c r="CC4" s="1" t="s">
        <v>668</v>
      </c>
      <c r="CD4" s="1" t="s">
        <v>669</v>
      </c>
      <c r="CE4" s="1" t="s">
        <v>670</v>
      </c>
      <c r="CF4" s="1" t="s">
        <v>671</v>
      </c>
      <c r="CG4" s="1" t="s">
        <v>672</v>
      </c>
      <c r="CH4" s="1" t="s">
        <v>673</v>
      </c>
      <c r="CI4" s="1" t="s">
        <v>674</v>
      </c>
      <c r="CJ4" s="1" t="s">
        <v>675</v>
      </c>
      <c r="CK4" s="1" t="s">
        <v>676</v>
      </c>
      <c r="CL4" s="1" t="s">
        <v>677</v>
      </c>
      <c r="CM4" s="1" t="s">
        <v>678</v>
      </c>
      <c r="CN4" s="1" t="s">
        <v>679</v>
      </c>
      <c r="CO4" s="1" t="s">
        <v>680</v>
      </c>
      <c r="CP4" s="1" t="s">
        <v>681</v>
      </c>
      <c r="CQ4" s="1" t="s">
        <v>682</v>
      </c>
      <c r="CR4" s="1" t="s">
        <v>683</v>
      </c>
      <c r="CS4" s="1" t="s">
        <v>684</v>
      </c>
      <c r="CT4" s="1" t="s">
        <v>685</v>
      </c>
      <c r="CU4" s="1" t="s">
        <v>686</v>
      </c>
      <c r="CV4" s="1" t="s">
        <v>687</v>
      </c>
      <c r="CW4" s="1" t="s">
        <v>688</v>
      </c>
      <c r="CX4" s="1" t="s">
        <v>689</v>
      </c>
      <c r="CY4" s="1" t="s">
        <v>690</v>
      </c>
      <c r="CZ4" s="1" t="s">
        <v>691</v>
      </c>
    </row>
    <row r="5" spans="1:104" ht="16.5" x14ac:dyDescent="0.35">
      <c r="A5" s="11">
        <v>1990</v>
      </c>
      <c r="B5" s="23">
        <v>4498.4006861300286</v>
      </c>
      <c r="C5" s="23">
        <v>50.475000000000001</v>
      </c>
      <c r="D5" s="23">
        <v>9364</v>
      </c>
      <c r="E5" s="23">
        <v>11619</v>
      </c>
      <c r="F5" s="23">
        <v>9742</v>
      </c>
      <c r="G5" s="23">
        <v>2930</v>
      </c>
      <c r="H5" s="23">
        <v>8.4613530000000008</v>
      </c>
      <c r="I5" s="23">
        <v>10.0815</v>
      </c>
      <c r="J5" s="23">
        <v>16.305099999999999</v>
      </c>
      <c r="K5" s="23">
        <v>32.496180000000003</v>
      </c>
      <c r="L5" s="23">
        <v>4404.1904296875</v>
      </c>
      <c r="M5" s="23">
        <v>49.727600000000002</v>
      </c>
      <c r="N5" s="23">
        <v>9364</v>
      </c>
      <c r="O5" s="23">
        <v>11619</v>
      </c>
      <c r="P5" s="23">
        <v>9742</v>
      </c>
      <c r="Q5" s="23">
        <v>2930</v>
      </c>
      <c r="R5" s="23">
        <v>8.4613530000000008</v>
      </c>
      <c r="S5" s="23">
        <v>10.0815</v>
      </c>
      <c r="T5" s="23">
        <v>16.305099999999999</v>
      </c>
      <c r="U5" s="23">
        <v>32.496180000000003</v>
      </c>
      <c r="V5" s="23">
        <v>866.61213226686243</v>
      </c>
      <c r="W5" s="23">
        <v>52.815800000000003</v>
      </c>
      <c r="X5" s="23">
        <v>4820</v>
      </c>
      <c r="Y5" s="23">
        <v>3046</v>
      </c>
      <c r="Z5" s="23">
        <v>968</v>
      </c>
      <c r="AA5" s="23">
        <v>171</v>
      </c>
      <c r="AB5" s="23">
        <v>8.8355169999999994</v>
      </c>
      <c r="AC5" s="23">
        <v>9.7917579999999997</v>
      </c>
      <c r="AD5" s="23">
        <v>25.095009999999998</v>
      </c>
      <c r="AE5" s="23">
        <v>60.918050000000001</v>
      </c>
      <c r="AF5" s="23">
        <v>94.210318569723356</v>
      </c>
      <c r="AG5" s="23">
        <v>94.210318569723356</v>
      </c>
      <c r="AH5" s="23"/>
      <c r="AI5" s="23"/>
      <c r="AJ5" s="23">
        <v>50.640700000000002</v>
      </c>
      <c r="AK5" s="23">
        <v>300</v>
      </c>
      <c r="AL5" s="23">
        <v>469</v>
      </c>
      <c r="AM5" s="23">
        <v>376</v>
      </c>
      <c r="AN5" s="23">
        <v>94</v>
      </c>
      <c r="AO5" s="23">
        <v>10.580220000000001</v>
      </c>
      <c r="AP5" s="23">
        <v>13.99858</v>
      </c>
      <c r="AQ5" s="23">
        <v>23.001740000000002</v>
      </c>
      <c r="AR5" s="23">
        <v>46.441749999999999</v>
      </c>
      <c r="AS5" s="23">
        <v>636.89144753000426</v>
      </c>
      <c r="AT5" s="23">
        <v>48.574599999999997</v>
      </c>
      <c r="AU5" s="23">
        <v>956</v>
      </c>
      <c r="AV5" s="23">
        <v>1982</v>
      </c>
      <c r="AW5" s="23">
        <v>1723</v>
      </c>
      <c r="AX5" s="23">
        <v>341</v>
      </c>
      <c r="AY5" s="23">
        <v>8.0965019999999992</v>
      </c>
      <c r="AZ5" s="23">
        <v>9.5747319999999991</v>
      </c>
      <c r="BA5" s="23">
        <v>14.86665</v>
      </c>
      <c r="BB5" s="23">
        <v>35.816920000000003</v>
      </c>
      <c r="BC5" s="23">
        <v>29.120444199055289</v>
      </c>
      <c r="BD5" s="23">
        <v>51.637770000000003</v>
      </c>
      <c r="BE5" s="23"/>
      <c r="BF5" s="23"/>
      <c r="BG5" s="23"/>
      <c r="BH5" s="23"/>
      <c r="BI5" s="23"/>
      <c r="BJ5" s="23"/>
      <c r="BK5" s="23"/>
      <c r="BL5" s="23"/>
      <c r="BM5" s="23">
        <v>270.22316599399977</v>
      </c>
      <c r="BN5" s="23">
        <v>49.0047</v>
      </c>
      <c r="BO5" s="23">
        <v>696</v>
      </c>
      <c r="BP5" s="23">
        <v>1018</v>
      </c>
      <c r="BQ5" s="23">
        <v>467</v>
      </c>
      <c r="BR5" s="23">
        <v>114</v>
      </c>
      <c r="BS5" s="23">
        <v>8.5590010000000003</v>
      </c>
      <c r="BT5" s="23">
        <v>9.8687400000000007</v>
      </c>
      <c r="BU5" s="23">
        <v>15.95181</v>
      </c>
      <c r="BV5" s="23">
        <v>45.699260000000002</v>
      </c>
      <c r="BW5" s="23">
        <v>922.13664648698614</v>
      </c>
      <c r="BX5" s="23">
        <v>52.769100000000002</v>
      </c>
      <c r="BY5" s="23">
        <v>1065</v>
      </c>
      <c r="BZ5" s="23">
        <v>2042</v>
      </c>
      <c r="CA5" s="23">
        <v>2155</v>
      </c>
      <c r="CB5" s="23">
        <v>296</v>
      </c>
      <c r="CC5" s="23">
        <v>9.9444269999999992</v>
      </c>
      <c r="CD5" s="23">
        <v>11.975110000000001</v>
      </c>
      <c r="CE5" s="23">
        <v>18.174040000000002</v>
      </c>
      <c r="CF5" s="23">
        <v>31.217199999999998</v>
      </c>
      <c r="CG5" s="23">
        <v>272.48532813229173</v>
      </c>
      <c r="CH5" s="23">
        <v>50.380099999999999</v>
      </c>
      <c r="CI5" s="23">
        <v>335</v>
      </c>
      <c r="CJ5" s="23">
        <v>976</v>
      </c>
      <c r="CK5" s="23">
        <v>916</v>
      </c>
      <c r="CL5" s="23">
        <v>161</v>
      </c>
      <c r="CM5" s="23">
        <v>13.667669999999999</v>
      </c>
      <c r="CN5" s="23">
        <v>13.94028</v>
      </c>
      <c r="CO5" s="23">
        <v>20.75055</v>
      </c>
      <c r="CP5" s="23">
        <v>35.620829999999998</v>
      </c>
      <c r="CQ5" s="23">
        <v>1300.6531447865866</v>
      </c>
      <c r="CR5" s="23">
        <v>47.009399999999999</v>
      </c>
      <c r="CS5" s="23">
        <v>1481</v>
      </c>
      <c r="CT5" s="23">
        <v>2519</v>
      </c>
      <c r="CU5" s="23">
        <v>3447</v>
      </c>
      <c r="CV5" s="23">
        <v>1823</v>
      </c>
      <c r="CW5" s="23">
        <v>5.8658419999999998</v>
      </c>
      <c r="CX5" s="23">
        <v>8.0156489999999998</v>
      </c>
      <c r="CY5" s="23">
        <v>13.57366</v>
      </c>
      <c r="CZ5" s="23">
        <v>29.25271</v>
      </c>
    </row>
    <row r="6" spans="1:104" ht="16.5" x14ac:dyDescent="0.35">
      <c r="A6" s="11">
        <v>1991</v>
      </c>
      <c r="B6" s="23">
        <v>4569.5263202490059</v>
      </c>
      <c r="C6" s="23">
        <v>49.725000000000001</v>
      </c>
      <c r="D6" s="23">
        <v>9364</v>
      </c>
      <c r="E6" s="23">
        <v>11619</v>
      </c>
      <c r="F6" s="23">
        <v>9742</v>
      </c>
      <c r="G6" s="23">
        <v>2930</v>
      </c>
      <c r="H6" s="23">
        <v>8.4613530000000008</v>
      </c>
      <c r="I6" s="23">
        <v>10.0815</v>
      </c>
      <c r="J6" s="23">
        <v>16.305099999999999</v>
      </c>
      <c r="K6" s="23">
        <v>32.496180000000003</v>
      </c>
      <c r="L6" s="23">
        <v>4480.16064453125</v>
      </c>
      <c r="M6" s="23">
        <v>49.686999999999998</v>
      </c>
      <c r="N6" s="23">
        <v>9364</v>
      </c>
      <c r="O6" s="23">
        <v>11619</v>
      </c>
      <c r="P6" s="23">
        <v>9742</v>
      </c>
      <c r="Q6" s="23">
        <v>2930</v>
      </c>
      <c r="R6" s="23">
        <v>8.4613530000000008</v>
      </c>
      <c r="S6" s="23">
        <v>10.0815</v>
      </c>
      <c r="T6" s="23">
        <v>16.305099999999999</v>
      </c>
      <c r="U6" s="23">
        <v>32.496180000000003</v>
      </c>
      <c r="V6" s="23">
        <v>873.27292225927204</v>
      </c>
      <c r="W6" s="23">
        <v>52.037300000000002</v>
      </c>
      <c r="X6" s="23">
        <v>4820</v>
      </c>
      <c r="Y6" s="23">
        <v>3046</v>
      </c>
      <c r="Z6" s="23">
        <v>968</v>
      </c>
      <c r="AA6" s="23">
        <v>171</v>
      </c>
      <c r="AB6" s="23">
        <v>8.8355169999999994</v>
      </c>
      <c r="AC6" s="23">
        <v>9.7917579999999997</v>
      </c>
      <c r="AD6" s="23">
        <v>25.095009999999998</v>
      </c>
      <c r="AE6" s="23">
        <v>60.918050000000001</v>
      </c>
      <c r="AF6" s="23">
        <v>89.365658117906975</v>
      </c>
      <c r="AG6" s="23">
        <v>89.365658117906975</v>
      </c>
      <c r="AH6" s="23"/>
      <c r="AI6" s="23"/>
      <c r="AJ6" s="23">
        <v>50.570300000000003</v>
      </c>
      <c r="AK6" s="23">
        <v>300</v>
      </c>
      <c r="AL6" s="23">
        <v>469</v>
      </c>
      <c r="AM6" s="23">
        <v>376</v>
      </c>
      <c r="AN6" s="23">
        <v>94</v>
      </c>
      <c r="AO6" s="23">
        <v>10.580220000000001</v>
      </c>
      <c r="AP6" s="23">
        <v>13.99858</v>
      </c>
      <c r="AQ6" s="23">
        <v>23.001740000000002</v>
      </c>
      <c r="AR6" s="23">
        <v>46.441749999999999</v>
      </c>
      <c r="AS6" s="23">
        <v>650.7156146076403</v>
      </c>
      <c r="AT6" s="23">
        <v>48.791699999999999</v>
      </c>
      <c r="AU6" s="23">
        <v>956</v>
      </c>
      <c r="AV6" s="23">
        <v>1982</v>
      </c>
      <c r="AW6" s="23">
        <v>1723</v>
      </c>
      <c r="AX6" s="23">
        <v>341</v>
      </c>
      <c r="AY6" s="23">
        <v>8.0965019999999992</v>
      </c>
      <c r="AZ6" s="23">
        <v>9.5747319999999991</v>
      </c>
      <c r="BA6" s="23">
        <v>14.86665</v>
      </c>
      <c r="BB6" s="23">
        <v>35.816920000000003</v>
      </c>
      <c r="BC6" s="23">
        <v>31.147049944003172</v>
      </c>
      <c r="BD6" s="23">
        <v>50.740969999999997</v>
      </c>
      <c r="BE6" s="23"/>
      <c r="BF6" s="23"/>
      <c r="BG6" s="23"/>
      <c r="BH6" s="23"/>
      <c r="BI6" s="23"/>
      <c r="BJ6" s="23"/>
      <c r="BK6" s="23"/>
      <c r="BL6" s="23"/>
      <c r="BM6" s="23">
        <v>289.76863084934723</v>
      </c>
      <c r="BN6" s="23">
        <v>49.288899999999998</v>
      </c>
      <c r="BO6" s="23">
        <v>696</v>
      </c>
      <c r="BP6" s="23">
        <v>1018</v>
      </c>
      <c r="BQ6" s="23">
        <v>467</v>
      </c>
      <c r="BR6" s="23">
        <v>114</v>
      </c>
      <c r="BS6" s="23">
        <v>8.5590010000000003</v>
      </c>
      <c r="BT6" s="23">
        <v>9.8687400000000007</v>
      </c>
      <c r="BU6" s="23">
        <v>15.95181</v>
      </c>
      <c r="BV6" s="23">
        <v>45.699260000000002</v>
      </c>
      <c r="BW6" s="23">
        <v>932.04880491907636</v>
      </c>
      <c r="BX6" s="23">
        <v>52.584000000000003</v>
      </c>
      <c r="BY6" s="23">
        <v>1065</v>
      </c>
      <c r="BZ6" s="23">
        <v>2042</v>
      </c>
      <c r="CA6" s="23">
        <v>2155</v>
      </c>
      <c r="CB6" s="23">
        <v>296</v>
      </c>
      <c r="CC6" s="23">
        <v>9.9444269999999992</v>
      </c>
      <c r="CD6" s="23">
        <v>11.975110000000001</v>
      </c>
      <c r="CE6" s="23">
        <v>18.174040000000002</v>
      </c>
      <c r="CF6" s="23">
        <v>31.217199999999998</v>
      </c>
      <c r="CG6" s="23">
        <v>273.04660373735948</v>
      </c>
      <c r="CH6" s="23">
        <v>51.2577</v>
      </c>
      <c r="CI6" s="23">
        <v>335</v>
      </c>
      <c r="CJ6" s="23">
        <v>976</v>
      </c>
      <c r="CK6" s="23">
        <v>916</v>
      </c>
      <c r="CL6" s="23">
        <v>161</v>
      </c>
      <c r="CM6" s="23">
        <v>13.667669999999999</v>
      </c>
      <c r="CN6" s="23">
        <v>13.94028</v>
      </c>
      <c r="CO6" s="23">
        <v>20.75055</v>
      </c>
      <c r="CP6" s="23">
        <v>35.620829999999998</v>
      </c>
      <c r="CQ6" s="23">
        <v>1320.9564294122836</v>
      </c>
      <c r="CR6" s="23">
        <v>47.002099999999999</v>
      </c>
      <c r="CS6" s="23">
        <v>1481</v>
      </c>
      <c r="CT6" s="23">
        <v>2519</v>
      </c>
      <c r="CU6" s="23">
        <v>3447</v>
      </c>
      <c r="CV6" s="23">
        <v>1823</v>
      </c>
      <c r="CW6" s="23">
        <v>5.8658419999999998</v>
      </c>
      <c r="CX6" s="23">
        <v>8.0156489999999998</v>
      </c>
      <c r="CY6" s="23">
        <v>13.57366</v>
      </c>
      <c r="CZ6" s="23">
        <v>29.25271</v>
      </c>
    </row>
    <row r="7" spans="1:104" ht="16.5" x14ac:dyDescent="0.35">
      <c r="A7" s="11">
        <v>1992</v>
      </c>
      <c r="B7" s="23">
        <v>4778.2677279449581</v>
      </c>
      <c r="C7" s="23">
        <v>49.575000000000003</v>
      </c>
      <c r="D7" s="23">
        <v>14215</v>
      </c>
      <c r="E7" s="23">
        <v>16695</v>
      </c>
      <c r="F7" s="23">
        <v>12376</v>
      </c>
      <c r="G7" s="23">
        <v>4255</v>
      </c>
      <c r="H7" s="23">
        <v>8.5234249999999996</v>
      </c>
      <c r="I7" s="23">
        <v>10.59159</v>
      </c>
      <c r="J7" s="23">
        <v>16.048089999999998</v>
      </c>
      <c r="K7" s="23">
        <v>38.963030000000003</v>
      </c>
      <c r="L7" s="23">
        <v>4698.15234375</v>
      </c>
      <c r="M7" s="23">
        <v>49.646299999999997</v>
      </c>
      <c r="N7" s="23">
        <v>14215</v>
      </c>
      <c r="O7" s="23">
        <v>16695</v>
      </c>
      <c r="P7" s="23">
        <v>12376</v>
      </c>
      <c r="Q7" s="23">
        <v>4255</v>
      </c>
      <c r="R7" s="23">
        <v>8.5234249999999996</v>
      </c>
      <c r="S7" s="23">
        <v>10.59159</v>
      </c>
      <c r="T7" s="23">
        <v>16.048089999999998</v>
      </c>
      <c r="U7" s="23">
        <v>38.963030000000003</v>
      </c>
      <c r="V7" s="23">
        <v>888.66625297751591</v>
      </c>
      <c r="W7" s="23">
        <v>51.258899999999997</v>
      </c>
      <c r="X7" s="23">
        <v>7545</v>
      </c>
      <c r="Y7" s="23">
        <v>4653</v>
      </c>
      <c r="Z7" s="23">
        <v>1322</v>
      </c>
      <c r="AA7" s="23">
        <v>256</v>
      </c>
      <c r="AB7" s="23">
        <v>7.8964480000000004</v>
      </c>
      <c r="AC7" s="23">
        <v>8.8570069999999994</v>
      </c>
      <c r="AD7" s="23">
        <v>17.31934</v>
      </c>
      <c r="AE7" s="23">
        <v>47.259210000000003</v>
      </c>
      <c r="AF7" s="23">
        <v>80.115578266136936</v>
      </c>
      <c r="AG7" s="23">
        <v>80.115578266136936</v>
      </c>
      <c r="AH7" s="23"/>
      <c r="AI7" s="23"/>
      <c r="AJ7" s="23">
        <v>50.5</v>
      </c>
      <c r="AK7" s="23">
        <v>430</v>
      </c>
      <c r="AL7" s="23">
        <v>573</v>
      </c>
      <c r="AM7" s="23">
        <v>428</v>
      </c>
      <c r="AN7" s="23">
        <v>170</v>
      </c>
      <c r="AO7" s="23">
        <v>11.83573</v>
      </c>
      <c r="AP7" s="23">
        <v>14.23523</v>
      </c>
      <c r="AQ7" s="23">
        <v>21.387440000000002</v>
      </c>
      <c r="AR7" s="23">
        <v>51.200949999999999</v>
      </c>
      <c r="AS7" s="23">
        <v>685.03614213142055</v>
      </c>
      <c r="AT7" s="23">
        <v>49.008899999999997</v>
      </c>
      <c r="AU7" s="23">
        <v>1255</v>
      </c>
      <c r="AV7" s="23">
        <v>2608</v>
      </c>
      <c r="AW7" s="23">
        <v>2207</v>
      </c>
      <c r="AX7" s="23">
        <v>471</v>
      </c>
      <c r="AY7" s="23">
        <v>7.8962430000000001</v>
      </c>
      <c r="AZ7" s="23">
        <v>10.16466</v>
      </c>
      <c r="BA7" s="23">
        <v>15.38438</v>
      </c>
      <c r="BB7" s="23">
        <v>55.040610000000001</v>
      </c>
      <c r="BC7" s="23">
        <v>32.046486823590861</v>
      </c>
      <c r="BD7" s="23">
        <v>49.844169999999998</v>
      </c>
      <c r="BE7" s="23">
        <v>35</v>
      </c>
      <c r="BF7" s="23">
        <v>100</v>
      </c>
      <c r="BG7" s="23">
        <v>98</v>
      </c>
      <c r="BH7" s="23">
        <v>49</v>
      </c>
      <c r="BI7" s="23">
        <v>9.0598050000000008</v>
      </c>
      <c r="BJ7" s="23">
        <v>12.95364</v>
      </c>
      <c r="BK7" s="23">
        <v>22.480820000000001</v>
      </c>
      <c r="BL7" s="23">
        <v>52.995010000000001</v>
      </c>
      <c r="BM7" s="23">
        <v>321.67210423404833</v>
      </c>
      <c r="BN7" s="23">
        <v>49.573099999999997</v>
      </c>
      <c r="BO7" s="23">
        <v>1142</v>
      </c>
      <c r="BP7" s="23">
        <v>1700</v>
      </c>
      <c r="BQ7" s="23">
        <v>737</v>
      </c>
      <c r="BR7" s="23">
        <v>214</v>
      </c>
      <c r="BS7" s="23">
        <v>9.0520870000000002</v>
      </c>
      <c r="BT7" s="23">
        <v>10.953810000000001</v>
      </c>
      <c r="BU7" s="23">
        <v>18.6661</v>
      </c>
      <c r="BV7" s="23">
        <v>83.948120000000003</v>
      </c>
      <c r="BW7" s="23">
        <v>994.26696852770635</v>
      </c>
      <c r="BX7" s="23">
        <v>52.398800000000001</v>
      </c>
      <c r="BY7" s="23">
        <v>1550</v>
      </c>
      <c r="BZ7" s="23">
        <v>2780</v>
      </c>
      <c r="CA7" s="23">
        <v>2704</v>
      </c>
      <c r="CB7" s="23">
        <v>478</v>
      </c>
      <c r="CC7" s="23">
        <v>10.920310000000001</v>
      </c>
      <c r="CD7" s="23">
        <v>14.23344</v>
      </c>
      <c r="CE7" s="23">
        <v>17.586819999999999</v>
      </c>
      <c r="CF7" s="23">
        <v>44.994540000000001</v>
      </c>
      <c r="CG7" s="23">
        <v>288.01753734124162</v>
      </c>
      <c r="CH7" s="23">
        <v>52.135199999999998</v>
      </c>
      <c r="CI7" s="23">
        <v>556</v>
      </c>
      <c r="CJ7" s="23">
        <v>1290</v>
      </c>
      <c r="CK7" s="23">
        <v>1059</v>
      </c>
      <c r="CL7" s="23">
        <v>179</v>
      </c>
      <c r="CM7" s="23">
        <v>14.26721</v>
      </c>
      <c r="CN7" s="23">
        <v>13.371740000000001</v>
      </c>
      <c r="CO7" s="23">
        <v>19.800460000000001</v>
      </c>
      <c r="CP7" s="23">
        <v>36.227379999999997</v>
      </c>
      <c r="CQ7" s="23">
        <v>1374.5887649692288</v>
      </c>
      <c r="CR7" s="23">
        <v>46.994900000000001</v>
      </c>
      <c r="CS7" s="23">
        <v>2098</v>
      </c>
      <c r="CT7" s="23">
        <v>3502</v>
      </c>
      <c r="CU7" s="23">
        <v>4154</v>
      </c>
      <c r="CV7" s="23">
        <v>2570</v>
      </c>
      <c r="CW7" s="23">
        <v>6.7187349999999997</v>
      </c>
      <c r="CX7" s="23">
        <v>8.1730789999999995</v>
      </c>
      <c r="CY7" s="23">
        <v>13.680149999999999</v>
      </c>
      <c r="CZ7" s="23">
        <v>29.686920000000001</v>
      </c>
    </row>
    <row r="8" spans="1:104" ht="16.5" x14ac:dyDescent="0.35">
      <c r="A8" s="11">
        <v>1993</v>
      </c>
      <c r="B8" s="23">
        <v>5051.0782638848068</v>
      </c>
      <c r="C8" s="23">
        <v>49.674999999999997</v>
      </c>
      <c r="D8" s="23">
        <v>14215</v>
      </c>
      <c r="E8" s="23">
        <v>16695</v>
      </c>
      <c r="F8" s="23">
        <v>12376</v>
      </c>
      <c r="G8" s="23">
        <v>4255</v>
      </c>
      <c r="H8" s="23">
        <v>8.5234249999999996</v>
      </c>
      <c r="I8" s="23">
        <v>10.59159</v>
      </c>
      <c r="J8" s="23">
        <v>16.048089999999998</v>
      </c>
      <c r="K8" s="23">
        <v>38.963030000000003</v>
      </c>
      <c r="L8" s="23">
        <v>4972.77783203125</v>
      </c>
      <c r="M8" s="23">
        <v>48.933900000000001</v>
      </c>
      <c r="N8" s="23">
        <v>14215</v>
      </c>
      <c r="O8" s="23">
        <v>16695</v>
      </c>
      <c r="P8" s="23">
        <v>12376</v>
      </c>
      <c r="Q8" s="23">
        <v>4255</v>
      </c>
      <c r="R8" s="23">
        <v>8.5234249999999996</v>
      </c>
      <c r="S8" s="23">
        <v>10.59159</v>
      </c>
      <c r="T8" s="23">
        <v>16.048089999999998</v>
      </c>
      <c r="U8" s="23">
        <v>38.963030000000003</v>
      </c>
      <c r="V8" s="23">
        <v>871.56702659746475</v>
      </c>
      <c r="W8" s="23">
        <v>50.805300000000003</v>
      </c>
      <c r="X8" s="23">
        <v>7545</v>
      </c>
      <c r="Y8" s="23">
        <v>4653</v>
      </c>
      <c r="Z8" s="23">
        <v>1322</v>
      </c>
      <c r="AA8" s="23">
        <v>256</v>
      </c>
      <c r="AB8" s="23">
        <v>7.8964480000000004</v>
      </c>
      <c r="AC8" s="23">
        <v>8.8570069999999994</v>
      </c>
      <c r="AD8" s="23">
        <v>17.31934</v>
      </c>
      <c r="AE8" s="23">
        <v>47.259210000000003</v>
      </c>
      <c r="AF8" s="23">
        <v>78.300456706871671</v>
      </c>
      <c r="AG8" s="23">
        <v>78.300456706871671</v>
      </c>
      <c r="AH8" s="23"/>
      <c r="AI8" s="23"/>
      <c r="AJ8" s="23">
        <v>50.549799999999998</v>
      </c>
      <c r="AK8" s="23">
        <v>430</v>
      </c>
      <c r="AL8" s="23">
        <v>573</v>
      </c>
      <c r="AM8" s="23">
        <v>428</v>
      </c>
      <c r="AN8" s="23">
        <v>170</v>
      </c>
      <c r="AO8" s="23">
        <v>11.83573</v>
      </c>
      <c r="AP8" s="23">
        <v>14.23523</v>
      </c>
      <c r="AQ8" s="23">
        <v>21.387440000000002</v>
      </c>
      <c r="AR8" s="23">
        <v>51.200949999999999</v>
      </c>
      <c r="AS8" s="23">
        <v>727.27917780610744</v>
      </c>
      <c r="AT8" s="23">
        <v>48.249000000000002</v>
      </c>
      <c r="AU8" s="23">
        <v>1255</v>
      </c>
      <c r="AV8" s="23">
        <v>2608</v>
      </c>
      <c r="AW8" s="23">
        <v>2207</v>
      </c>
      <c r="AX8" s="23">
        <v>471</v>
      </c>
      <c r="AY8" s="23">
        <v>7.8962430000000001</v>
      </c>
      <c r="AZ8" s="23">
        <v>10.16466</v>
      </c>
      <c r="BA8" s="23">
        <v>15.38438</v>
      </c>
      <c r="BB8" s="23">
        <v>55.040610000000001</v>
      </c>
      <c r="BC8" s="23">
        <v>36.244903570470008</v>
      </c>
      <c r="BD8" s="23">
        <v>48.947369999999999</v>
      </c>
      <c r="BE8" s="23"/>
      <c r="BF8" s="23"/>
      <c r="BG8" s="23"/>
      <c r="BH8" s="23"/>
      <c r="BI8" s="23"/>
      <c r="BJ8" s="23"/>
      <c r="BK8" s="23"/>
      <c r="BL8" s="23"/>
      <c r="BM8" s="23">
        <v>378.22394985915724</v>
      </c>
      <c r="BN8" s="23">
        <v>48.839500000000001</v>
      </c>
      <c r="BO8" s="23">
        <v>1142</v>
      </c>
      <c r="BP8" s="23">
        <v>1700</v>
      </c>
      <c r="BQ8" s="23">
        <v>737</v>
      </c>
      <c r="BR8" s="23">
        <v>214</v>
      </c>
      <c r="BS8" s="23">
        <v>9.0520870000000002</v>
      </c>
      <c r="BT8" s="23">
        <v>10.953810000000001</v>
      </c>
      <c r="BU8" s="23">
        <v>18.6661</v>
      </c>
      <c r="BV8" s="23">
        <v>83.948120000000003</v>
      </c>
      <c r="BW8" s="23">
        <v>1090.3984100477635</v>
      </c>
      <c r="BX8" s="23">
        <v>51.486400000000003</v>
      </c>
      <c r="BY8" s="23">
        <v>1550</v>
      </c>
      <c r="BZ8" s="23">
        <v>2780</v>
      </c>
      <c r="CA8" s="23">
        <v>2704</v>
      </c>
      <c r="CB8" s="23">
        <v>478</v>
      </c>
      <c r="CC8" s="23">
        <v>10.920310000000001</v>
      </c>
      <c r="CD8" s="23">
        <v>14.23344</v>
      </c>
      <c r="CE8" s="23">
        <v>17.586819999999999</v>
      </c>
      <c r="CF8" s="23">
        <v>44.994540000000001</v>
      </c>
      <c r="CG8" s="23">
        <v>310.98897800535497</v>
      </c>
      <c r="CH8" s="23">
        <v>52.045099999999998</v>
      </c>
      <c r="CI8" s="23">
        <v>556</v>
      </c>
      <c r="CJ8" s="23">
        <v>1290</v>
      </c>
      <c r="CK8" s="23">
        <v>1059</v>
      </c>
      <c r="CL8" s="23">
        <v>179</v>
      </c>
      <c r="CM8" s="23">
        <v>14.26721</v>
      </c>
      <c r="CN8" s="23">
        <v>13.371740000000001</v>
      </c>
      <c r="CO8" s="23">
        <v>19.800460000000001</v>
      </c>
      <c r="CP8" s="23">
        <v>36.227379999999997</v>
      </c>
      <c r="CQ8" s="23">
        <v>1439.9833151495461</v>
      </c>
      <c r="CR8" s="23">
        <v>46.277799999999999</v>
      </c>
      <c r="CS8" s="23">
        <v>2098</v>
      </c>
      <c r="CT8" s="23">
        <v>3502</v>
      </c>
      <c r="CU8" s="23">
        <v>4154</v>
      </c>
      <c r="CV8" s="23">
        <v>2570</v>
      </c>
      <c r="CW8" s="23">
        <v>6.7187349999999997</v>
      </c>
      <c r="CX8" s="23">
        <v>8.1730789999999995</v>
      </c>
      <c r="CY8" s="23">
        <v>13.680149999999999</v>
      </c>
      <c r="CZ8" s="23">
        <v>29.686920000000001</v>
      </c>
    </row>
    <row r="9" spans="1:104" ht="16.5" x14ac:dyDescent="0.35">
      <c r="A9" s="11">
        <v>1994</v>
      </c>
      <c r="B9" s="23">
        <v>5094.4423512370859</v>
      </c>
      <c r="C9" s="23">
        <v>49.25</v>
      </c>
      <c r="D9" s="23">
        <v>17673</v>
      </c>
      <c r="E9" s="23">
        <v>20045</v>
      </c>
      <c r="F9" s="23">
        <v>15103</v>
      </c>
      <c r="G9" s="23">
        <v>5749</v>
      </c>
      <c r="H9" s="23">
        <v>8.0203880000000005</v>
      </c>
      <c r="I9" s="23">
        <v>11.164350000000001</v>
      </c>
      <c r="J9" s="23">
        <v>16.192599999999999</v>
      </c>
      <c r="K9" s="23">
        <v>38.855589999999999</v>
      </c>
      <c r="L9" s="23">
        <v>5013.453125</v>
      </c>
      <c r="M9" s="23">
        <v>48.221400000000003</v>
      </c>
      <c r="N9" s="23">
        <v>17673</v>
      </c>
      <c r="O9" s="23">
        <v>20045</v>
      </c>
      <c r="P9" s="23">
        <v>15103</v>
      </c>
      <c r="Q9" s="23">
        <v>5749</v>
      </c>
      <c r="R9" s="23">
        <v>8.0203880000000005</v>
      </c>
      <c r="S9" s="23">
        <v>11.164350000000001</v>
      </c>
      <c r="T9" s="23">
        <v>16.192599999999999</v>
      </c>
      <c r="U9" s="23">
        <v>38.855589999999999</v>
      </c>
      <c r="V9" s="23">
        <v>846.4686832417085</v>
      </c>
      <c r="W9" s="23">
        <v>50.351599999999998</v>
      </c>
      <c r="X9" s="23">
        <v>9656</v>
      </c>
      <c r="Y9" s="23">
        <v>6028</v>
      </c>
      <c r="Z9" s="23">
        <v>1700</v>
      </c>
      <c r="AA9" s="23">
        <v>298</v>
      </c>
      <c r="AB9" s="23">
        <v>6.6387539999999996</v>
      </c>
      <c r="AC9" s="23">
        <v>8.3416680000000003</v>
      </c>
      <c r="AD9" s="23">
        <v>15.63837</v>
      </c>
      <c r="AE9" s="23">
        <v>43.173110000000001</v>
      </c>
      <c r="AF9" s="23">
        <v>80.989468999982194</v>
      </c>
      <c r="AG9" s="23">
        <v>80.989468999982194</v>
      </c>
      <c r="AH9" s="23"/>
      <c r="AI9" s="23"/>
      <c r="AJ9" s="23">
        <v>50.599699999999999</v>
      </c>
      <c r="AK9" s="23">
        <v>460</v>
      </c>
      <c r="AL9" s="23">
        <v>570</v>
      </c>
      <c r="AM9" s="23">
        <v>507</v>
      </c>
      <c r="AN9" s="23">
        <v>199</v>
      </c>
      <c r="AO9" s="23">
        <v>11.6851</v>
      </c>
      <c r="AP9" s="23">
        <v>17.056660000000001</v>
      </c>
      <c r="AQ9" s="23">
        <v>22.88579</v>
      </c>
      <c r="AR9" s="23">
        <v>55.792760000000001</v>
      </c>
      <c r="AS9" s="23">
        <v>724.70495787327468</v>
      </c>
      <c r="AT9" s="23">
        <v>47.489100000000001</v>
      </c>
      <c r="AU9" s="23">
        <v>1336</v>
      </c>
      <c r="AV9" s="23">
        <v>2648</v>
      </c>
      <c r="AW9" s="23">
        <v>2408</v>
      </c>
      <c r="AX9" s="23">
        <v>510</v>
      </c>
      <c r="AY9" s="23">
        <v>8.1913769999999992</v>
      </c>
      <c r="AZ9" s="23">
        <v>11.85816</v>
      </c>
      <c r="BA9" s="23">
        <v>18.325600000000001</v>
      </c>
      <c r="BB9" s="23">
        <v>71.317099999999996</v>
      </c>
      <c r="BC9" s="23">
        <v>41.704203376190449</v>
      </c>
      <c r="BD9" s="23">
        <v>48.05057</v>
      </c>
      <c r="BE9" s="23">
        <v>61</v>
      </c>
      <c r="BF9" s="23">
        <v>172</v>
      </c>
      <c r="BG9" s="23">
        <v>169</v>
      </c>
      <c r="BH9" s="23">
        <v>75</v>
      </c>
      <c r="BI9" s="23">
        <v>11.99963</v>
      </c>
      <c r="BJ9" s="23">
        <v>10.99207</v>
      </c>
      <c r="BK9" s="23">
        <v>15.92943</v>
      </c>
      <c r="BL9" s="23">
        <v>41.95485</v>
      </c>
      <c r="BM9" s="23">
        <v>358.27961383383632</v>
      </c>
      <c r="BN9" s="23">
        <v>48.105899999999998</v>
      </c>
      <c r="BO9" s="23">
        <v>1558</v>
      </c>
      <c r="BP9" s="23">
        <v>2198</v>
      </c>
      <c r="BQ9" s="23">
        <v>1031</v>
      </c>
      <c r="BR9" s="23">
        <v>238</v>
      </c>
      <c r="BS9" s="23">
        <v>9.7462719999999994</v>
      </c>
      <c r="BT9" s="23">
        <v>11.155290000000001</v>
      </c>
      <c r="BU9" s="23">
        <v>14.031890000000001</v>
      </c>
      <c r="BV9" s="23">
        <v>55.860700000000001</v>
      </c>
      <c r="BW9" s="23">
        <v>1116.845828234445</v>
      </c>
      <c r="BX9" s="23">
        <v>50.574100000000001</v>
      </c>
      <c r="BY9" s="23">
        <v>1877</v>
      </c>
      <c r="BZ9" s="23">
        <v>3340</v>
      </c>
      <c r="CA9" s="23">
        <v>3296</v>
      </c>
      <c r="CB9" s="23">
        <v>604</v>
      </c>
      <c r="CC9" s="23">
        <v>11.210559999999999</v>
      </c>
      <c r="CD9" s="23">
        <v>12.727930000000001</v>
      </c>
      <c r="CE9" s="23">
        <v>16.328959999999999</v>
      </c>
      <c r="CF9" s="23">
        <v>51.57246</v>
      </c>
      <c r="CG9" s="23">
        <v>320.61739936840712</v>
      </c>
      <c r="CH9" s="23">
        <v>51.954999999999998</v>
      </c>
      <c r="CI9" s="23">
        <v>613</v>
      </c>
      <c r="CJ9" s="23">
        <v>1563</v>
      </c>
      <c r="CK9" s="23">
        <v>1335</v>
      </c>
      <c r="CL9" s="23">
        <v>241</v>
      </c>
      <c r="CM9" s="23">
        <v>9.0945689999999999</v>
      </c>
      <c r="CN9" s="23">
        <v>16.891169999999999</v>
      </c>
      <c r="CO9" s="23">
        <v>17.730219999999999</v>
      </c>
      <c r="CP9" s="23">
        <v>45.474339999999998</v>
      </c>
      <c r="CQ9" s="23">
        <v>1488.3948740761705</v>
      </c>
      <c r="CR9" s="23">
        <v>45.560699999999997</v>
      </c>
      <c r="CS9" s="23">
        <v>2505</v>
      </c>
      <c r="CT9" s="23">
        <v>3989</v>
      </c>
      <c r="CU9" s="23">
        <v>4989</v>
      </c>
      <c r="CV9" s="23">
        <v>3702</v>
      </c>
      <c r="CW9" s="23">
        <v>6.8859279999999998</v>
      </c>
      <c r="CX9" s="23">
        <v>8.9519979999999997</v>
      </c>
      <c r="CY9" s="23">
        <v>15.188840000000001</v>
      </c>
      <c r="CZ9" s="23">
        <v>29.622769999999999</v>
      </c>
    </row>
    <row r="10" spans="1:104" ht="16.5" x14ac:dyDescent="0.35">
      <c r="A10" s="11">
        <v>1995</v>
      </c>
      <c r="B10" s="23">
        <v>5155.723776108759</v>
      </c>
      <c r="C10" s="23">
        <v>48.524999999999999</v>
      </c>
      <c r="D10" s="23">
        <v>17673</v>
      </c>
      <c r="E10" s="23">
        <v>20045</v>
      </c>
      <c r="F10" s="23">
        <v>15103</v>
      </c>
      <c r="G10" s="23">
        <v>5749</v>
      </c>
      <c r="H10" s="23">
        <v>8.0203880000000005</v>
      </c>
      <c r="I10" s="23">
        <v>11.164350000000001</v>
      </c>
      <c r="J10" s="23">
        <v>16.192599999999999</v>
      </c>
      <c r="K10" s="23">
        <v>38.855589999999999</v>
      </c>
      <c r="L10" s="23">
        <v>5073.6884765625</v>
      </c>
      <c r="M10" s="23">
        <v>47.8855</v>
      </c>
      <c r="N10" s="23">
        <v>17673</v>
      </c>
      <c r="O10" s="23">
        <v>20045</v>
      </c>
      <c r="P10" s="23">
        <v>15103</v>
      </c>
      <c r="Q10" s="23">
        <v>5749</v>
      </c>
      <c r="R10" s="23">
        <v>8.0203880000000005</v>
      </c>
      <c r="S10" s="23">
        <v>11.164350000000001</v>
      </c>
      <c r="T10" s="23">
        <v>16.192599999999999</v>
      </c>
      <c r="U10" s="23">
        <v>38.855589999999999</v>
      </c>
      <c r="V10" s="23">
        <v>828.85794520414925</v>
      </c>
      <c r="W10" s="23">
        <v>49.778300000000002</v>
      </c>
      <c r="X10" s="23">
        <v>9656</v>
      </c>
      <c r="Y10" s="23">
        <v>6028</v>
      </c>
      <c r="Z10" s="23">
        <v>1700</v>
      </c>
      <c r="AA10" s="23">
        <v>298</v>
      </c>
      <c r="AB10" s="23">
        <v>6.6387539999999996</v>
      </c>
      <c r="AC10" s="23">
        <v>8.3416680000000003</v>
      </c>
      <c r="AD10" s="23">
        <v>15.63837</v>
      </c>
      <c r="AE10" s="23">
        <v>43.173110000000001</v>
      </c>
      <c r="AF10" s="23">
        <v>82.035536104331101</v>
      </c>
      <c r="AG10" s="23">
        <v>82.035536104331101</v>
      </c>
      <c r="AH10" s="23"/>
      <c r="AI10" s="23"/>
      <c r="AJ10" s="23">
        <v>50.119900000000001</v>
      </c>
      <c r="AK10" s="23">
        <v>460</v>
      </c>
      <c r="AL10" s="23">
        <v>570</v>
      </c>
      <c r="AM10" s="23">
        <v>507</v>
      </c>
      <c r="AN10" s="23">
        <v>199</v>
      </c>
      <c r="AO10" s="23">
        <v>11.6851</v>
      </c>
      <c r="AP10" s="23">
        <v>17.056660000000001</v>
      </c>
      <c r="AQ10" s="23">
        <v>22.88579</v>
      </c>
      <c r="AR10" s="23">
        <v>55.792760000000001</v>
      </c>
      <c r="AS10" s="23">
        <v>725.59381408326624</v>
      </c>
      <c r="AT10" s="23">
        <v>47.426499999999997</v>
      </c>
      <c r="AU10" s="23">
        <v>1336</v>
      </c>
      <c r="AV10" s="23">
        <v>2648</v>
      </c>
      <c r="AW10" s="23">
        <v>2408</v>
      </c>
      <c r="AX10" s="23">
        <v>510</v>
      </c>
      <c r="AY10" s="23">
        <v>8.1913769999999992</v>
      </c>
      <c r="AZ10" s="23">
        <v>11.85816</v>
      </c>
      <c r="BA10" s="23">
        <v>18.325600000000001</v>
      </c>
      <c r="BB10" s="23">
        <v>71.317099999999996</v>
      </c>
      <c r="BC10" s="23">
        <v>40.847596824202171</v>
      </c>
      <c r="BD10" s="23">
        <v>46.808369999999996</v>
      </c>
      <c r="BE10" s="23"/>
      <c r="BF10" s="23"/>
      <c r="BG10" s="23"/>
      <c r="BH10" s="23"/>
      <c r="BI10" s="23"/>
      <c r="BJ10" s="23"/>
      <c r="BK10" s="23"/>
      <c r="BL10" s="23"/>
      <c r="BM10" s="23">
        <v>365.77263813214893</v>
      </c>
      <c r="BN10" s="23">
        <v>47.762099999999997</v>
      </c>
      <c r="BO10" s="23">
        <v>1558</v>
      </c>
      <c r="BP10" s="23">
        <v>2198</v>
      </c>
      <c r="BQ10" s="23">
        <v>1031</v>
      </c>
      <c r="BR10" s="23">
        <v>238</v>
      </c>
      <c r="BS10" s="23">
        <v>9.7462719999999994</v>
      </c>
      <c r="BT10" s="23">
        <v>11.155290000000001</v>
      </c>
      <c r="BU10" s="23">
        <v>14.031890000000001</v>
      </c>
      <c r="BV10" s="23">
        <v>55.860700000000001</v>
      </c>
      <c r="BW10" s="23">
        <v>1116.6558826870823</v>
      </c>
      <c r="BX10" s="23">
        <v>50.547199999999997</v>
      </c>
      <c r="BY10" s="23">
        <v>1877</v>
      </c>
      <c r="BZ10" s="23">
        <v>3340</v>
      </c>
      <c r="CA10" s="23">
        <v>3296</v>
      </c>
      <c r="CB10" s="23">
        <v>604</v>
      </c>
      <c r="CC10" s="23">
        <v>11.210559999999999</v>
      </c>
      <c r="CD10" s="23">
        <v>12.727930000000001</v>
      </c>
      <c r="CE10" s="23">
        <v>16.328959999999999</v>
      </c>
      <c r="CF10" s="23">
        <v>51.57246</v>
      </c>
      <c r="CG10" s="23">
        <v>331.71746673044288</v>
      </c>
      <c r="CH10" s="23">
        <v>51.686300000000003</v>
      </c>
      <c r="CI10" s="23">
        <v>613</v>
      </c>
      <c r="CJ10" s="23">
        <v>1563</v>
      </c>
      <c r="CK10" s="23">
        <v>1335</v>
      </c>
      <c r="CL10" s="23">
        <v>241</v>
      </c>
      <c r="CM10" s="23">
        <v>9.0945689999999999</v>
      </c>
      <c r="CN10" s="23">
        <v>16.891169999999999</v>
      </c>
      <c r="CO10" s="23">
        <v>17.730219999999999</v>
      </c>
      <c r="CP10" s="23">
        <v>45.474339999999998</v>
      </c>
      <c r="CQ10" s="23">
        <v>1540.6954436102792</v>
      </c>
      <c r="CR10" s="23">
        <v>45.010800000000003</v>
      </c>
      <c r="CS10" s="23">
        <v>2505</v>
      </c>
      <c r="CT10" s="23">
        <v>3989</v>
      </c>
      <c r="CU10" s="23">
        <v>4989</v>
      </c>
      <c r="CV10" s="23">
        <v>3702</v>
      </c>
      <c r="CW10" s="23">
        <v>6.8859279999999998</v>
      </c>
      <c r="CX10" s="23">
        <v>8.9519979999999997</v>
      </c>
      <c r="CY10" s="23">
        <v>15.188840000000001</v>
      </c>
      <c r="CZ10" s="23">
        <v>29.622769999999999</v>
      </c>
    </row>
    <row r="11" spans="1:104" ht="16.5" x14ac:dyDescent="0.35">
      <c r="A11" s="11">
        <v>1996</v>
      </c>
      <c r="B11" s="23">
        <v>5231.8431673420564</v>
      </c>
      <c r="C11" s="23">
        <v>48.475000000000001</v>
      </c>
      <c r="D11" s="23">
        <v>1391</v>
      </c>
      <c r="E11" s="23">
        <v>17692</v>
      </c>
      <c r="F11" s="23">
        <v>21767</v>
      </c>
      <c r="G11" s="23">
        <v>4596</v>
      </c>
      <c r="H11" s="23">
        <v>7.3033799999999998</v>
      </c>
      <c r="I11" s="23">
        <v>9.1055189999999993</v>
      </c>
      <c r="J11" s="23">
        <v>16.05866</v>
      </c>
      <c r="K11" s="23">
        <v>41.158940000000001</v>
      </c>
      <c r="L11" s="23">
        <v>5145.93994140625</v>
      </c>
      <c r="M11" s="23">
        <v>47.549599999999998</v>
      </c>
      <c r="N11" s="23">
        <v>1391</v>
      </c>
      <c r="O11" s="23">
        <v>17692</v>
      </c>
      <c r="P11" s="23">
        <v>21767</v>
      </c>
      <c r="Q11" s="23">
        <v>4596</v>
      </c>
      <c r="R11" s="23">
        <v>7.3033799999999998</v>
      </c>
      <c r="S11" s="23">
        <v>9.1055189999999993</v>
      </c>
      <c r="T11" s="23">
        <v>16.05866</v>
      </c>
      <c r="U11" s="23">
        <v>41.158940000000001</v>
      </c>
      <c r="V11" s="23">
        <v>811.55051558662035</v>
      </c>
      <c r="W11" s="23">
        <v>49.204999999999998</v>
      </c>
      <c r="X11" s="23">
        <v>829</v>
      </c>
      <c r="Y11" s="23">
        <v>7771</v>
      </c>
      <c r="Z11" s="23">
        <v>2726</v>
      </c>
      <c r="AA11" s="23">
        <v>189</v>
      </c>
      <c r="AB11" s="23">
        <v>6.7960099999999999</v>
      </c>
      <c r="AC11" s="23">
        <v>7.4840970000000002</v>
      </c>
      <c r="AD11" s="23">
        <v>13.608359999999999</v>
      </c>
      <c r="AE11" s="23">
        <v>56.385910000000003</v>
      </c>
      <c r="AF11" s="23">
        <v>85.903000000000006</v>
      </c>
      <c r="AG11" s="23">
        <v>85.903000000000006</v>
      </c>
      <c r="AH11" s="23"/>
      <c r="AI11" s="23"/>
      <c r="AJ11" s="23">
        <v>49.6402</v>
      </c>
      <c r="AK11" s="23">
        <v>31</v>
      </c>
      <c r="AL11" s="23">
        <v>426</v>
      </c>
      <c r="AM11" s="23">
        <v>651</v>
      </c>
      <c r="AN11" s="23">
        <v>123</v>
      </c>
      <c r="AO11" s="23">
        <v>8.6883789999999994</v>
      </c>
      <c r="AP11" s="23">
        <v>13.56676</v>
      </c>
      <c r="AQ11" s="23">
        <v>22.539950000000001</v>
      </c>
      <c r="AR11" s="23">
        <v>58.925449999999998</v>
      </c>
      <c r="AS11" s="23">
        <v>731.08711861482118</v>
      </c>
      <c r="AT11" s="23">
        <v>47.363900000000001</v>
      </c>
      <c r="AU11" s="23">
        <v>83</v>
      </c>
      <c r="AV11" s="23">
        <v>1755</v>
      </c>
      <c r="AW11" s="23">
        <v>3518</v>
      </c>
      <c r="AX11" s="23">
        <v>439</v>
      </c>
      <c r="AY11" s="23">
        <v>8.7038119999999992</v>
      </c>
      <c r="AZ11" s="23">
        <v>9.1586909999999992</v>
      </c>
      <c r="BA11" s="23">
        <v>15.86931</v>
      </c>
      <c r="BB11" s="23">
        <v>43.52252</v>
      </c>
      <c r="BC11" s="23">
        <v>49.240251749414199</v>
      </c>
      <c r="BD11" s="23">
        <v>45.566180000000003</v>
      </c>
      <c r="BE11" s="23">
        <v>3</v>
      </c>
      <c r="BF11" s="23">
        <v>64</v>
      </c>
      <c r="BG11" s="23">
        <v>194</v>
      </c>
      <c r="BH11" s="23">
        <v>46</v>
      </c>
      <c r="BI11" s="23">
        <v>4.1513960000000001</v>
      </c>
      <c r="BJ11" s="23">
        <v>8.5941320000000001</v>
      </c>
      <c r="BK11" s="23">
        <v>15.201879999999999</v>
      </c>
      <c r="BL11" s="23">
        <v>47.412129999999998</v>
      </c>
      <c r="BM11" s="23">
        <v>380.66538353111957</v>
      </c>
      <c r="BN11" s="23">
        <v>47.418300000000002</v>
      </c>
      <c r="BO11" s="23">
        <v>91</v>
      </c>
      <c r="BP11" s="23">
        <v>1950</v>
      </c>
      <c r="BQ11" s="23">
        <v>1956</v>
      </c>
      <c r="BR11" s="23">
        <v>222</v>
      </c>
      <c r="BS11" s="23">
        <v>10.674469999999999</v>
      </c>
      <c r="BT11" s="23">
        <v>10.59271</v>
      </c>
      <c r="BU11" s="23">
        <v>14.23104</v>
      </c>
      <c r="BV11" s="23">
        <v>75.491609999999994</v>
      </c>
      <c r="BW11" s="23">
        <v>1105.4151051368635</v>
      </c>
      <c r="BX11" s="23">
        <v>50.520400000000002</v>
      </c>
      <c r="BY11" s="23">
        <v>139</v>
      </c>
      <c r="BZ11" s="23">
        <v>2299</v>
      </c>
      <c r="CA11" s="23">
        <v>4901</v>
      </c>
      <c r="CB11" s="23">
        <v>535</v>
      </c>
      <c r="CC11" s="23">
        <v>7.9066770000000002</v>
      </c>
      <c r="CD11" s="23">
        <v>11.99333</v>
      </c>
      <c r="CE11" s="23">
        <v>16.291170000000001</v>
      </c>
      <c r="CF11" s="23">
        <v>36.104379999999999</v>
      </c>
      <c r="CG11" s="23">
        <v>334.64642218677335</v>
      </c>
      <c r="CH11" s="23">
        <v>51.417499999999997</v>
      </c>
      <c r="CI11" s="23">
        <v>24</v>
      </c>
      <c r="CJ11" s="23">
        <v>916</v>
      </c>
      <c r="CK11" s="23">
        <v>2002</v>
      </c>
      <c r="CL11" s="23">
        <v>249</v>
      </c>
      <c r="CM11" s="23">
        <v>10.129060000000001</v>
      </c>
      <c r="CN11" s="23">
        <v>14.205019999999999</v>
      </c>
      <c r="CO11" s="23">
        <v>19.575859999999999</v>
      </c>
      <c r="CP11" s="23">
        <v>41.025620000000004</v>
      </c>
      <c r="CQ11" s="23">
        <v>1604.6471811666895</v>
      </c>
      <c r="CR11" s="23">
        <v>44.460900000000002</v>
      </c>
      <c r="CS11" s="23">
        <v>216</v>
      </c>
      <c r="CT11" s="23">
        <v>2879</v>
      </c>
      <c r="CU11" s="23">
        <v>6324</v>
      </c>
      <c r="CV11" s="23">
        <v>2887</v>
      </c>
      <c r="CW11" s="23">
        <v>6.2620490000000002</v>
      </c>
      <c r="CX11" s="23">
        <v>7.285577</v>
      </c>
      <c r="CY11" s="23">
        <v>16.082619999999999</v>
      </c>
      <c r="CZ11" s="23">
        <v>37.61544</v>
      </c>
    </row>
    <row r="12" spans="1:104" ht="16.5" x14ac:dyDescent="0.35">
      <c r="A12" s="11">
        <v>1997</v>
      </c>
      <c r="B12" s="23">
        <v>5343.6303254594104</v>
      </c>
      <c r="C12" s="23">
        <v>48.35</v>
      </c>
      <c r="D12" s="23">
        <v>1391</v>
      </c>
      <c r="E12" s="23">
        <v>17692</v>
      </c>
      <c r="F12" s="23">
        <v>21767</v>
      </c>
      <c r="G12" s="23">
        <v>4596</v>
      </c>
      <c r="H12" s="23">
        <v>7.3033799999999998</v>
      </c>
      <c r="I12" s="23">
        <v>9.1055189999999993</v>
      </c>
      <c r="J12" s="23">
        <v>16.05866</v>
      </c>
      <c r="K12" s="23">
        <v>41.158940000000001</v>
      </c>
      <c r="L12" s="23">
        <v>5250.3603515625</v>
      </c>
      <c r="M12" s="23">
        <v>47.180900000000001</v>
      </c>
      <c r="N12" s="23">
        <v>1391</v>
      </c>
      <c r="O12" s="23">
        <v>17692</v>
      </c>
      <c r="P12" s="23">
        <v>21767</v>
      </c>
      <c r="Q12" s="23">
        <v>4596</v>
      </c>
      <c r="R12" s="23">
        <v>7.3033799999999998</v>
      </c>
      <c r="S12" s="23">
        <v>9.1055189999999993</v>
      </c>
      <c r="T12" s="23">
        <v>16.05866</v>
      </c>
      <c r="U12" s="23">
        <v>41.158940000000001</v>
      </c>
      <c r="V12" s="23">
        <v>773.33879548352274</v>
      </c>
      <c r="W12" s="23">
        <v>48.4893</v>
      </c>
      <c r="X12" s="23">
        <v>829</v>
      </c>
      <c r="Y12" s="23">
        <v>7771</v>
      </c>
      <c r="Z12" s="23">
        <v>2726</v>
      </c>
      <c r="AA12" s="23">
        <v>189</v>
      </c>
      <c r="AB12" s="23">
        <v>6.7960099999999999</v>
      </c>
      <c r="AC12" s="23">
        <v>7.4840970000000002</v>
      </c>
      <c r="AD12" s="23">
        <v>13.608359999999999</v>
      </c>
      <c r="AE12" s="23">
        <v>56.385910000000003</v>
      </c>
      <c r="AF12" s="23">
        <v>93.27</v>
      </c>
      <c r="AG12" s="23">
        <v>93.27</v>
      </c>
      <c r="AH12" s="23"/>
      <c r="AI12" s="23"/>
      <c r="AJ12" s="23">
        <v>50.785299999999999</v>
      </c>
      <c r="AK12" s="23">
        <v>31</v>
      </c>
      <c r="AL12" s="23">
        <v>426</v>
      </c>
      <c r="AM12" s="23">
        <v>651</v>
      </c>
      <c r="AN12" s="23">
        <v>123</v>
      </c>
      <c r="AO12" s="23">
        <v>8.6883789999999994</v>
      </c>
      <c r="AP12" s="23">
        <v>13.56676</v>
      </c>
      <c r="AQ12" s="23">
        <v>22.539950000000001</v>
      </c>
      <c r="AR12" s="23">
        <v>58.925449999999998</v>
      </c>
      <c r="AS12" s="23">
        <v>744.48417296817547</v>
      </c>
      <c r="AT12" s="23">
        <v>46.823</v>
      </c>
      <c r="AU12" s="23">
        <v>83</v>
      </c>
      <c r="AV12" s="23">
        <v>1755</v>
      </c>
      <c r="AW12" s="23">
        <v>3518</v>
      </c>
      <c r="AX12" s="23">
        <v>439</v>
      </c>
      <c r="AY12" s="23">
        <v>8.7038119999999992</v>
      </c>
      <c r="AZ12" s="23">
        <v>9.1586909999999992</v>
      </c>
      <c r="BA12" s="23">
        <v>15.86931</v>
      </c>
      <c r="BB12" s="23">
        <v>43.52252</v>
      </c>
      <c r="BC12" s="23">
        <v>45.57773641859599</v>
      </c>
      <c r="BD12" s="23">
        <v>46.947009999999999</v>
      </c>
      <c r="BE12" s="23"/>
      <c r="BF12" s="23"/>
      <c r="BG12" s="23"/>
      <c r="BH12" s="23"/>
      <c r="BI12" s="23"/>
      <c r="BJ12" s="23"/>
      <c r="BK12" s="23"/>
      <c r="BL12" s="23"/>
      <c r="BM12" s="23">
        <v>421.18151958598872</v>
      </c>
      <c r="BN12" s="23">
        <v>47.579000000000001</v>
      </c>
      <c r="BO12" s="23">
        <v>91</v>
      </c>
      <c r="BP12" s="23">
        <v>1950</v>
      </c>
      <c r="BQ12" s="23">
        <v>1956</v>
      </c>
      <c r="BR12" s="23">
        <v>222</v>
      </c>
      <c r="BS12" s="23">
        <v>10.674469999999999</v>
      </c>
      <c r="BT12" s="23">
        <v>10.59271</v>
      </c>
      <c r="BU12" s="23">
        <v>14.23104</v>
      </c>
      <c r="BV12" s="23">
        <v>75.491609999999994</v>
      </c>
      <c r="BW12" s="23">
        <v>1144.6148675454053</v>
      </c>
      <c r="BX12" s="23">
        <v>49.709600000000002</v>
      </c>
      <c r="BY12" s="23">
        <v>139</v>
      </c>
      <c r="BZ12" s="23">
        <v>2299</v>
      </c>
      <c r="CA12" s="23">
        <v>4901</v>
      </c>
      <c r="CB12" s="23">
        <v>535</v>
      </c>
      <c r="CC12" s="23">
        <v>7.9066770000000002</v>
      </c>
      <c r="CD12" s="23">
        <v>11.99333</v>
      </c>
      <c r="CE12" s="23">
        <v>16.291170000000001</v>
      </c>
      <c r="CF12" s="23">
        <v>36.104379999999999</v>
      </c>
      <c r="CG12" s="23">
        <v>350.31339488710609</v>
      </c>
      <c r="CH12" s="23">
        <v>52.104399999999998</v>
      </c>
      <c r="CI12" s="23">
        <v>24</v>
      </c>
      <c r="CJ12" s="23">
        <v>916</v>
      </c>
      <c r="CK12" s="23">
        <v>2002</v>
      </c>
      <c r="CL12" s="23">
        <v>249</v>
      </c>
      <c r="CM12" s="23">
        <v>10.129060000000001</v>
      </c>
      <c r="CN12" s="23">
        <v>14.205019999999999</v>
      </c>
      <c r="CO12" s="23">
        <v>19.575859999999999</v>
      </c>
      <c r="CP12" s="23">
        <v>41.025620000000004</v>
      </c>
      <c r="CQ12" s="23">
        <v>1645.6344816217534</v>
      </c>
      <c r="CR12" s="23">
        <v>44.180999999999997</v>
      </c>
      <c r="CS12" s="23">
        <v>216</v>
      </c>
      <c r="CT12" s="23">
        <v>2879</v>
      </c>
      <c r="CU12" s="23">
        <v>6324</v>
      </c>
      <c r="CV12" s="23">
        <v>2887</v>
      </c>
      <c r="CW12" s="23">
        <v>6.2620490000000002</v>
      </c>
      <c r="CX12" s="23">
        <v>7.285577</v>
      </c>
      <c r="CY12" s="23">
        <v>16.082619999999999</v>
      </c>
      <c r="CZ12" s="23">
        <v>37.61544</v>
      </c>
    </row>
    <row r="13" spans="1:104" ht="16.5" x14ac:dyDescent="0.35">
      <c r="A13" s="11">
        <v>1998</v>
      </c>
      <c r="B13" s="23">
        <v>5451.7197862294497</v>
      </c>
      <c r="C13" s="23">
        <v>48.875</v>
      </c>
      <c r="D13" s="23">
        <v>12537</v>
      </c>
      <c r="E13" s="23">
        <v>20962</v>
      </c>
      <c r="F13" s="23">
        <v>18455</v>
      </c>
      <c r="G13" s="23">
        <v>6904</v>
      </c>
      <c r="H13" s="23">
        <v>8.1396510000000006</v>
      </c>
      <c r="I13" s="23">
        <v>11.99614</v>
      </c>
      <c r="J13" s="23">
        <v>18.1129</v>
      </c>
      <c r="K13" s="23">
        <v>45.17877</v>
      </c>
      <c r="L13" s="23">
        <v>5355.142578125</v>
      </c>
      <c r="M13" s="23">
        <v>46.812100000000001</v>
      </c>
      <c r="N13" s="23">
        <v>12537</v>
      </c>
      <c r="O13" s="23">
        <v>20962</v>
      </c>
      <c r="P13" s="23">
        <v>18455</v>
      </c>
      <c r="Q13" s="23">
        <v>6904</v>
      </c>
      <c r="R13" s="23">
        <v>8.1396510000000006</v>
      </c>
      <c r="S13" s="23">
        <v>11.99614</v>
      </c>
      <c r="T13" s="23">
        <v>18.1129</v>
      </c>
      <c r="U13" s="23">
        <v>45.17877</v>
      </c>
      <c r="V13" s="23">
        <v>784.71130454317006</v>
      </c>
      <c r="W13" s="23">
        <v>47.773600000000002</v>
      </c>
      <c r="X13" s="23">
        <v>6317</v>
      </c>
      <c r="Y13" s="23">
        <v>5418</v>
      </c>
      <c r="Z13" s="23">
        <v>1842</v>
      </c>
      <c r="AA13" s="23">
        <v>326</v>
      </c>
      <c r="AB13" s="23">
        <v>6.8559780000000003</v>
      </c>
      <c r="AC13" s="23">
        <v>9.7353930000000002</v>
      </c>
      <c r="AD13" s="23">
        <v>18.10427</v>
      </c>
      <c r="AE13" s="23">
        <v>71.146259999999998</v>
      </c>
      <c r="AF13" s="23">
        <v>96.576999999999998</v>
      </c>
      <c r="AG13" s="23">
        <v>96.576999999999998</v>
      </c>
      <c r="AH13" s="23"/>
      <c r="AI13" s="23"/>
      <c r="AJ13" s="23">
        <v>51.930399999999999</v>
      </c>
      <c r="AK13" s="23">
        <v>293</v>
      </c>
      <c r="AL13" s="23">
        <v>438</v>
      </c>
      <c r="AM13" s="23">
        <v>490</v>
      </c>
      <c r="AN13" s="23">
        <v>161</v>
      </c>
      <c r="AO13" s="23">
        <v>10.976699999999999</v>
      </c>
      <c r="AP13" s="23">
        <v>17.686969999999999</v>
      </c>
      <c r="AQ13" s="23">
        <v>23.364270000000001</v>
      </c>
      <c r="AR13" s="23">
        <v>61.931139999999999</v>
      </c>
      <c r="AS13" s="23">
        <v>729.23631384792486</v>
      </c>
      <c r="AT13" s="23">
        <v>46.2821</v>
      </c>
      <c r="AU13" s="23">
        <v>954</v>
      </c>
      <c r="AV13" s="23">
        <v>2695</v>
      </c>
      <c r="AW13" s="23">
        <v>2677</v>
      </c>
      <c r="AX13" s="23">
        <v>650</v>
      </c>
      <c r="AY13" s="23">
        <v>9.5698969999999992</v>
      </c>
      <c r="AZ13" s="23">
        <v>12.14973</v>
      </c>
      <c r="BA13" s="23">
        <v>17.65607</v>
      </c>
      <c r="BB13" s="23">
        <v>45.391379999999998</v>
      </c>
      <c r="BC13" s="23">
        <v>40.927913579561086</v>
      </c>
      <c r="BD13" s="23">
        <v>48.327840000000002</v>
      </c>
      <c r="BE13" s="23">
        <v>54</v>
      </c>
      <c r="BF13" s="23">
        <v>165</v>
      </c>
      <c r="BG13" s="23">
        <v>215</v>
      </c>
      <c r="BH13" s="23">
        <v>81</v>
      </c>
      <c r="BI13" s="23">
        <v>8.7049889999999994</v>
      </c>
      <c r="BJ13" s="23">
        <v>12.696400000000001</v>
      </c>
      <c r="BK13" s="23">
        <v>20.06671</v>
      </c>
      <c r="BL13" s="23">
        <v>51.593890000000002</v>
      </c>
      <c r="BM13" s="23">
        <v>447.27606774660745</v>
      </c>
      <c r="BN13" s="23">
        <v>47.739600000000003</v>
      </c>
      <c r="BO13" s="23">
        <v>1201</v>
      </c>
      <c r="BP13" s="23">
        <v>2379</v>
      </c>
      <c r="BQ13" s="23">
        <v>1373</v>
      </c>
      <c r="BR13" s="23">
        <v>313</v>
      </c>
      <c r="BS13" s="23">
        <v>10.179639999999999</v>
      </c>
      <c r="BT13" s="23">
        <v>12.674569999999999</v>
      </c>
      <c r="BU13" s="23">
        <v>18.168759999999999</v>
      </c>
      <c r="BV13" s="23">
        <v>86.484880000000004</v>
      </c>
      <c r="BW13" s="23">
        <v>1185.7490962209449</v>
      </c>
      <c r="BX13" s="23">
        <v>48.898800000000001</v>
      </c>
      <c r="BY13" s="23">
        <v>1370</v>
      </c>
      <c r="BZ13" s="23">
        <v>3680</v>
      </c>
      <c r="CA13" s="23">
        <v>4158</v>
      </c>
      <c r="CB13" s="23">
        <v>773</v>
      </c>
      <c r="CC13" s="23">
        <v>10.333589999999999</v>
      </c>
      <c r="CD13" s="23">
        <v>13.591620000000001</v>
      </c>
      <c r="CE13" s="23">
        <v>17.851939999999999</v>
      </c>
      <c r="CF13" s="23">
        <v>47.892049999999998</v>
      </c>
      <c r="CG13" s="23">
        <v>368.16434302221052</v>
      </c>
      <c r="CH13" s="23">
        <v>52.7913</v>
      </c>
      <c r="CI13" s="23">
        <v>456</v>
      </c>
      <c r="CJ13" s="23">
        <v>1739</v>
      </c>
      <c r="CK13" s="23">
        <v>1726</v>
      </c>
      <c r="CL13" s="23">
        <v>359</v>
      </c>
      <c r="CM13" s="23">
        <v>11.101559999999999</v>
      </c>
      <c r="CN13" s="23">
        <v>15.498659999999999</v>
      </c>
      <c r="CO13" s="23">
        <v>22.597149999999999</v>
      </c>
      <c r="CP13" s="23">
        <v>38.726880000000001</v>
      </c>
      <c r="CQ13" s="23">
        <v>1682.8022236733825</v>
      </c>
      <c r="CR13" s="23">
        <v>43.901000000000003</v>
      </c>
      <c r="CS13" s="23">
        <v>2146</v>
      </c>
      <c r="CT13" s="23">
        <v>4771</v>
      </c>
      <c r="CU13" s="23">
        <v>6268</v>
      </c>
      <c r="CV13" s="23">
        <v>4305</v>
      </c>
      <c r="CW13" s="23">
        <v>6.7040189999999997</v>
      </c>
      <c r="CX13" s="23">
        <v>10.445869999999999</v>
      </c>
      <c r="CY13" s="23">
        <v>17.270009999999999</v>
      </c>
      <c r="CZ13" s="23">
        <v>40.295540000000003</v>
      </c>
    </row>
    <row r="14" spans="1:104" ht="16.5" x14ac:dyDescent="0.35">
      <c r="A14" s="11">
        <v>1999</v>
      </c>
      <c r="B14" s="23">
        <v>5381.0342215640067</v>
      </c>
      <c r="C14" s="23">
        <v>47</v>
      </c>
      <c r="D14" s="23">
        <v>12537</v>
      </c>
      <c r="E14" s="23">
        <v>20962</v>
      </c>
      <c r="F14" s="23">
        <v>18455</v>
      </c>
      <c r="G14" s="23">
        <v>6904</v>
      </c>
      <c r="H14" s="23">
        <v>8.1396510000000006</v>
      </c>
      <c r="I14" s="23">
        <v>11.99614</v>
      </c>
      <c r="J14" s="23">
        <v>18.1129</v>
      </c>
      <c r="K14" s="23">
        <v>45.17877</v>
      </c>
      <c r="L14" s="23">
        <v>5296.8173828125</v>
      </c>
      <c r="M14" s="23">
        <v>47.419400000000003</v>
      </c>
      <c r="N14" s="23">
        <v>12537</v>
      </c>
      <c r="O14" s="23">
        <v>20962</v>
      </c>
      <c r="P14" s="23">
        <v>18455</v>
      </c>
      <c r="Q14" s="23">
        <v>6904</v>
      </c>
      <c r="R14" s="23">
        <v>8.1396510000000006</v>
      </c>
      <c r="S14" s="23">
        <v>11.99614</v>
      </c>
      <c r="T14" s="23">
        <v>18.1129</v>
      </c>
      <c r="U14" s="23">
        <v>45.17877</v>
      </c>
      <c r="V14" s="23">
        <v>776.48712585981946</v>
      </c>
      <c r="W14" s="23">
        <v>48.639600000000002</v>
      </c>
      <c r="X14" s="23">
        <v>6317</v>
      </c>
      <c r="Y14" s="23">
        <v>5418</v>
      </c>
      <c r="Z14" s="23">
        <v>1842</v>
      </c>
      <c r="AA14" s="23">
        <v>326</v>
      </c>
      <c r="AB14" s="23">
        <v>6.8559780000000003</v>
      </c>
      <c r="AC14" s="23">
        <v>9.7353930000000002</v>
      </c>
      <c r="AD14" s="23">
        <v>18.10427</v>
      </c>
      <c r="AE14" s="23">
        <v>71.146259999999998</v>
      </c>
      <c r="AF14" s="23">
        <v>84.216999999999999</v>
      </c>
      <c r="AG14" s="23">
        <v>84.216999999999999</v>
      </c>
      <c r="AH14" s="23"/>
      <c r="AI14" s="23"/>
      <c r="AJ14" s="23">
        <v>51.863599999999998</v>
      </c>
      <c r="AK14" s="23">
        <v>293</v>
      </c>
      <c r="AL14" s="23">
        <v>438</v>
      </c>
      <c r="AM14" s="23">
        <v>490</v>
      </c>
      <c r="AN14" s="23">
        <v>161</v>
      </c>
      <c r="AO14" s="23">
        <v>10.976699999999999</v>
      </c>
      <c r="AP14" s="23">
        <v>17.686969999999999</v>
      </c>
      <c r="AQ14" s="23">
        <v>23.364270000000001</v>
      </c>
      <c r="AR14" s="23">
        <v>61.931139999999999</v>
      </c>
      <c r="AS14" s="23">
        <v>667.3785945120793</v>
      </c>
      <c r="AT14" s="23">
        <v>47.365400000000001</v>
      </c>
      <c r="AU14" s="23">
        <v>954</v>
      </c>
      <c r="AV14" s="23">
        <v>2695</v>
      </c>
      <c r="AW14" s="23">
        <v>2677</v>
      </c>
      <c r="AX14" s="23">
        <v>650</v>
      </c>
      <c r="AY14" s="23">
        <v>9.5698969999999992</v>
      </c>
      <c r="AZ14" s="23">
        <v>12.14973</v>
      </c>
      <c r="BA14" s="23">
        <v>17.65607</v>
      </c>
      <c r="BB14" s="23">
        <v>45.391379999999998</v>
      </c>
      <c r="BC14" s="23">
        <v>38.13820308778233</v>
      </c>
      <c r="BD14" s="23">
        <v>49.07076</v>
      </c>
      <c r="BE14" s="23"/>
      <c r="BF14" s="23"/>
      <c r="BG14" s="23"/>
      <c r="BH14" s="23"/>
      <c r="BI14" s="23"/>
      <c r="BJ14" s="23"/>
      <c r="BK14" s="23"/>
      <c r="BL14" s="23"/>
      <c r="BM14" s="23">
        <v>364.91641821397371</v>
      </c>
      <c r="BN14" s="23">
        <v>48.4129</v>
      </c>
      <c r="BO14" s="23">
        <v>1201</v>
      </c>
      <c r="BP14" s="23">
        <v>2379</v>
      </c>
      <c r="BQ14" s="23">
        <v>1373</v>
      </c>
      <c r="BR14" s="23">
        <v>313</v>
      </c>
      <c r="BS14" s="23">
        <v>10.179639999999999</v>
      </c>
      <c r="BT14" s="23">
        <v>12.674569999999999</v>
      </c>
      <c r="BU14" s="23">
        <v>18.168759999999999</v>
      </c>
      <c r="BV14" s="23">
        <v>86.484880000000004</v>
      </c>
      <c r="BW14" s="23">
        <v>1225.0023008062192</v>
      </c>
      <c r="BX14" s="23">
        <v>49.411799999999999</v>
      </c>
      <c r="BY14" s="23">
        <v>1370</v>
      </c>
      <c r="BZ14" s="23">
        <v>3680</v>
      </c>
      <c r="CA14" s="23">
        <v>4158</v>
      </c>
      <c r="CB14" s="23">
        <v>773</v>
      </c>
      <c r="CC14" s="23">
        <v>10.333589999999999</v>
      </c>
      <c r="CD14" s="23">
        <v>13.591620000000001</v>
      </c>
      <c r="CE14" s="23">
        <v>17.851939999999999</v>
      </c>
      <c r="CF14" s="23">
        <v>47.892049999999998</v>
      </c>
      <c r="CG14" s="23">
        <v>356.34653095192522</v>
      </c>
      <c r="CH14" s="23">
        <v>53.167900000000003</v>
      </c>
      <c r="CI14" s="23">
        <v>456</v>
      </c>
      <c r="CJ14" s="23">
        <v>1739</v>
      </c>
      <c r="CK14" s="23">
        <v>1726</v>
      </c>
      <c r="CL14" s="23">
        <v>359</v>
      </c>
      <c r="CM14" s="23">
        <v>11.101559999999999</v>
      </c>
      <c r="CN14" s="23">
        <v>15.498659999999999</v>
      </c>
      <c r="CO14" s="23">
        <v>22.597149999999999</v>
      </c>
      <c r="CP14" s="23">
        <v>38.726880000000001</v>
      </c>
      <c r="CQ14" s="23">
        <v>1767.5102933420612</v>
      </c>
      <c r="CR14" s="23">
        <v>44.398299999999999</v>
      </c>
      <c r="CS14" s="23">
        <v>2146</v>
      </c>
      <c r="CT14" s="23">
        <v>4771</v>
      </c>
      <c r="CU14" s="23">
        <v>6268</v>
      </c>
      <c r="CV14" s="23">
        <v>4305</v>
      </c>
      <c r="CW14" s="23">
        <v>6.7040189999999997</v>
      </c>
      <c r="CX14" s="23">
        <v>10.445869999999999</v>
      </c>
      <c r="CY14" s="23">
        <v>17.270009999999999</v>
      </c>
      <c r="CZ14" s="23">
        <v>40.295540000000003</v>
      </c>
    </row>
    <row r="15" spans="1:104" ht="16.5" x14ac:dyDescent="0.35">
      <c r="A15" s="11">
        <v>2000</v>
      </c>
      <c r="B15" s="23">
        <v>5472.5297102035647</v>
      </c>
      <c r="C15" s="23">
        <v>47.65</v>
      </c>
      <c r="D15" s="23">
        <v>20582</v>
      </c>
      <c r="E15" s="23">
        <v>24087</v>
      </c>
      <c r="F15" s="23">
        <v>21816</v>
      </c>
      <c r="G15" s="23">
        <v>4546</v>
      </c>
      <c r="H15" s="23">
        <v>8.8719959999999993</v>
      </c>
      <c r="I15" s="23">
        <v>11.240919999999999</v>
      </c>
      <c r="J15" s="23">
        <v>17.40718</v>
      </c>
      <c r="K15" s="23">
        <v>56.872839999999997</v>
      </c>
      <c r="L15" s="23">
        <v>5386.4326171875</v>
      </c>
      <c r="M15" s="23">
        <v>48.026699999999998</v>
      </c>
      <c r="N15" s="23">
        <v>20582</v>
      </c>
      <c r="O15" s="23">
        <v>24087</v>
      </c>
      <c r="P15" s="23">
        <v>21816</v>
      </c>
      <c r="Q15" s="23">
        <v>4546</v>
      </c>
      <c r="R15" s="23">
        <v>8.8719959999999993</v>
      </c>
      <c r="S15" s="23">
        <v>11.240919999999999</v>
      </c>
      <c r="T15" s="23">
        <v>17.40718</v>
      </c>
      <c r="U15" s="23">
        <v>56.872839999999997</v>
      </c>
      <c r="V15" s="23">
        <v>785.84223225908306</v>
      </c>
      <c r="W15" s="23">
        <v>49.505600000000001</v>
      </c>
      <c r="X15" s="23">
        <v>10861</v>
      </c>
      <c r="Y15" s="23">
        <v>7193</v>
      </c>
      <c r="Z15" s="23">
        <v>2508</v>
      </c>
      <c r="AA15" s="23">
        <v>227</v>
      </c>
      <c r="AB15" s="23">
        <v>8.4641570000000002</v>
      </c>
      <c r="AC15" s="23">
        <v>11.132720000000001</v>
      </c>
      <c r="AD15" s="23">
        <v>18.359490000000001</v>
      </c>
      <c r="AE15" s="23">
        <v>166.1635</v>
      </c>
      <c r="AF15" s="23">
        <v>86.096999999999994</v>
      </c>
      <c r="AG15" s="23">
        <v>86.096999999999994</v>
      </c>
      <c r="AH15" s="23"/>
      <c r="AI15" s="23"/>
      <c r="AJ15" s="23">
        <v>51.796700000000001</v>
      </c>
      <c r="AK15" s="23">
        <v>326</v>
      </c>
      <c r="AL15" s="23">
        <v>443</v>
      </c>
      <c r="AM15" s="23">
        <v>623</v>
      </c>
      <c r="AN15" s="23">
        <v>95</v>
      </c>
      <c r="AO15" s="23">
        <v>11.403359999999999</v>
      </c>
      <c r="AP15" s="23">
        <v>19.337399999999999</v>
      </c>
      <c r="AQ15" s="23">
        <v>28.081969999999998</v>
      </c>
      <c r="AR15" s="23">
        <v>86.643169999999998</v>
      </c>
      <c r="AS15" s="23">
        <v>665.65669215506375</v>
      </c>
      <c r="AT15" s="23">
        <v>48.448700000000002</v>
      </c>
      <c r="AU15" s="23">
        <v>1599</v>
      </c>
      <c r="AV15" s="23">
        <v>2848</v>
      </c>
      <c r="AW15" s="23">
        <v>3155</v>
      </c>
      <c r="AX15" s="23">
        <v>316</v>
      </c>
      <c r="AY15" s="23">
        <v>9.9183939999999993</v>
      </c>
      <c r="AZ15" s="23">
        <v>11.4053</v>
      </c>
      <c r="BA15" s="23">
        <v>19.75253</v>
      </c>
      <c r="BB15" s="23">
        <v>72.363200000000006</v>
      </c>
      <c r="BC15" s="23">
        <v>34.11446560040644</v>
      </c>
      <c r="BD15" s="23">
        <v>49.813670000000002</v>
      </c>
      <c r="BE15" s="23">
        <v>78</v>
      </c>
      <c r="BF15" s="23">
        <v>171</v>
      </c>
      <c r="BG15" s="23">
        <v>247</v>
      </c>
      <c r="BH15" s="23">
        <v>45</v>
      </c>
      <c r="BI15" s="23">
        <v>9.9668019999999995</v>
      </c>
      <c r="BJ15" s="23">
        <v>14.25784</v>
      </c>
      <c r="BK15" s="23">
        <v>16.866959999999999</v>
      </c>
      <c r="BL15" s="23">
        <v>63.030410000000003</v>
      </c>
      <c r="BM15" s="23">
        <v>374.93023403101836</v>
      </c>
      <c r="BN15" s="23">
        <v>49.086300000000001</v>
      </c>
      <c r="BO15" s="23">
        <v>1758</v>
      </c>
      <c r="BP15" s="23">
        <v>2548</v>
      </c>
      <c r="BQ15" s="23">
        <v>1531</v>
      </c>
      <c r="BR15" s="23">
        <v>199</v>
      </c>
      <c r="BS15" s="23">
        <v>9.6406200000000002</v>
      </c>
      <c r="BT15" s="23">
        <v>11.55298</v>
      </c>
      <c r="BU15" s="23">
        <v>16.83708</v>
      </c>
      <c r="BV15" s="23">
        <v>73.619460000000004</v>
      </c>
      <c r="BW15" s="23">
        <v>1233.5112673967383</v>
      </c>
      <c r="BX15" s="23">
        <v>49.924900000000001</v>
      </c>
      <c r="BY15" s="23">
        <v>2305</v>
      </c>
      <c r="BZ15" s="23">
        <v>4058</v>
      </c>
      <c r="CA15" s="23">
        <v>4828</v>
      </c>
      <c r="CB15" s="23">
        <v>312</v>
      </c>
      <c r="CC15" s="23">
        <v>10.227679999999999</v>
      </c>
      <c r="CD15" s="23">
        <v>12.676920000000001</v>
      </c>
      <c r="CE15" s="23">
        <v>17.52646</v>
      </c>
      <c r="CF15" s="23">
        <v>62.909970000000001</v>
      </c>
      <c r="CG15" s="23">
        <v>367.50940716948963</v>
      </c>
      <c r="CH15" s="23">
        <v>53.544499999999999</v>
      </c>
      <c r="CI15" s="23">
        <v>615</v>
      </c>
      <c r="CJ15" s="23">
        <v>1730</v>
      </c>
      <c r="CK15" s="23">
        <v>1982</v>
      </c>
      <c r="CL15" s="23">
        <v>151</v>
      </c>
      <c r="CM15" s="23">
        <v>11.27261</v>
      </c>
      <c r="CN15" s="23">
        <v>14.523849999999999</v>
      </c>
      <c r="CO15" s="23">
        <v>19.078900000000001</v>
      </c>
      <c r="CP15" s="23">
        <v>69.410219999999995</v>
      </c>
      <c r="CQ15" s="23">
        <v>1821.7593193198657</v>
      </c>
      <c r="CR15" s="23">
        <v>44.895600000000002</v>
      </c>
      <c r="CS15" s="23">
        <v>3345</v>
      </c>
      <c r="CT15" s="23">
        <v>5496</v>
      </c>
      <c r="CU15" s="23">
        <v>7464</v>
      </c>
      <c r="CV15" s="23">
        <v>3263</v>
      </c>
      <c r="CW15" s="23">
        <v>7.2269189999999996</v>
      </c>
      <c r="CX15" s="23">
        <v>9.1897310000000001</v>
      </c>
      <c r="CY15" s="23">
        <v>15.704000000000001</v>
      </c>
      <c r="CZ15" s="23">
        <v>46.979979999999998</v>
      </c>
    </row>
    <row r="16" spans="1:104" ht="16.5" x14ac:dyDescent="0.35">
      <c r="A16" s="11">
        <v>2001</v>
      </c>
      <c r="B16" s="23">
        <v>5534.7963768258069</v>
      </c>
      <c r="C16" s="23">
        <v>46.9980427255853</v>
      </c>
      <c r="D16" s="23">
        <v>20582</v>
      </c>
      <c r="E16" s="23">
        <v>24087</v>
      </c>
      <c r="F16" s="23">
        <v>21816</v>
      </c>
      <c r="G16" s="23">
        <v>4546</v>
      </c>
      <c r="H16" s="23">
        <v>8.8719959999999993</v>
      </c>
      <c r="I16" s="23">
        <v>11.240919999999999</v>
      </c>
      <c r="J16" s="23">
        <v>17.40718</v>
      </c>
      <c r="K16" s="23">
        <v>56.872839999999997</v>
      </c>
      <c r="L16" s="23">
        <v>5441.58544921875</v>
      </c>
      <c r="M16" s="23">
        <v>47.119799999999998</v>
      </c>
      <c r="N16" s="23">
        <v>20582</v>
      </c>
      <c r="O16" s="23">
        <v>24087</v>
      </c>
      <c r="P16" s="23">
        <v>21816</v>
      </c>
      <c r="Q16" s="23">
        <v>4546</v>
      </c>
      <c r="R16" s="23">
        <v>8.8719959999999993</v>
      </c>
      <c r="S16" s="23">
        <v>11.240919999999999</v>
      </c>
      <c r="T16" s="23">
        <v>17.40718</v>
      </c>
      <c r="U16" s="23">
        <v>56.872839999999997</v>
      </c>
      <c r="V16" s="23">
        <v>763.02306724831101</v>
      </c>
      <c r="W16" s="23">
        <v>48.375599999999999</v>
      </c>
      <c r="X16" s="23">
        <v>10861</v>
      </c>
      <c r="Y16" s="23">
        <v>7193</v>
      </c>
      <c r="Z16" s="23">
        <v>2508</v>
      </c>
      <c r="AA16" s="23">
        <v>227</v>
      </c>
      <c r="AB16" s="23">
        <v>8.4641570000000002</v>
      </c>
      <c r="AC16" s="23">
        <v>11.132720000000001</v>
      </c>
      <c r="AD16" s="23">
        <v>18.359490000000001</v>
      </c>
      <c r="AE16" s="23">
        <v>166.1635</v>
      </c>
      <c r="AF16" s="23">
        <v>93.210999999999999</v>
      </c>
      <c r="AG16" s="23"/>
      <c r="AH16" s="23">
        <v>93.210999999999999</v>
      </c>
      <c r="AI16" s="23"/>
      <c r="AJ16" s="23">
        <v>50.730400000000003</v>
      </c>
      <c r="AK16" s="23">
        <v>326</v>
      </c>
      <c r="AL16" s="23">
        <v>443</v>
      </c>
      <c r="AM16" s="23">
        <v>623</v>
      </c>
      <c r="AN16" s="23">
        <v>95</v>
      </c>
      <c r="AO16" s="23">
        <v>11.403359999999999</v>
      </c>
      <c r="AP16" s="23">
        <v>19.337399999999999</v>
      </c>
      <c r="AQ16" s="23">
        <v>28.081969999999998</v>
      </c>
      <c r="AR16" s="23">
        <v>86.643169999999998</v>
      </c>
      <c r="AS16" s="23">
        <v>669.83848997817131</v>
      </c>
      <c r="AT16" s="23">
        <v>47.490600000000001</v>
      </c>
      <c r="AU16" s="23">
        <v>1599</v>
      </c>
      <c r="AV16" s="23">
        <v>2848</v>
      </c>
      <c r="AW16" s="23">
        <v>3155</v>
      </c>
      <c r="AX16" s="23">
        <v>316</v>
      </c>
      <c r="AY16" s="23">
        <v>9.9183939999999993</v>
      </c>
      <c r="AZ16" s="23">
        <v>11.4053</v>
      </c>
      <c r="BA16" s="23">
        <v>19.75253</v>
      </c>
      <c r="BB16" s="23">
        <v>72.363200000000006</v>
      </c>
      <c r="BC16" s="23">
        <v>33.235419274331498</v>
      </c>
      <c r="BD16" s="23">
        <v>48.861130000000003</v>
      </c>
      <c r="BE16" s="23"/>
      <c r="BF16" s="23"/>
      <c r="BG16" s="23"/>
      <c r="BH16" s="23"/>
      <c r="BI16" s="23"/>
      <c r="BJ16" s="23"/>
      <c r="BK16" s="23"/>
      <c r="BL16" s="23"/>
      <c r="BM16" s="23">
        <v>403.49818078609667</v>
      </c>
      <c r="BN16" s="23">
        <v>47.927</v>
      </c>
      <c r="BO16" s="23">
        <v>1758</v>
      </c>
      <c r="BP16" s="23">
        <v>2548</v>
      </c>
      <c r="BQ16" s="23">
        <v>1531</v>
      </c>
      <c r="BR16" s="23">
        <v>199</v>
      </c>
      <c r="BS16" s="23">
        <v>9.6406200000000002</v>
      </c>
      <c r="BT16" s="23">
        <v>11.55298</v>
      </c>
      <c r="BU16" s="23">
        <v>16.83708</v>
      </c>
      <c r="BV16" s="23">
        <v>73.619460000000004</v>
      </c>
      <c r="BW16" s="23">
        <v>1271.6739434218939</v>
      </c>
      <c r="BX16" s="23">
        <v>49.055199999999999</v>
      </c>
      <c r="BY16" s="23">
        <v>2305</v>
      </c>
      <c r="BZ16" s="23">
        <v>4058</v>
      </c>
      <c r="CA16" s="23">
        <v>4828</v>
      </c>
      <c r="CB16" s="23">
        <v>312</v>
      </c>
      <c r="CC16" s="23">
        <v>10.227679999999999</v>
      </c>
      <c r="CD16" s="23">
        <v>12.676920000000001</v>
      </c>
      <c r="CE16" s="23">
        <v>17.52646</v>
      </c>
      <c r="CF16" s="23">
        <v>62.909970000000001</v>
      </c>
      <c r="CG16" s="23">
        <v>371.73062940282711</v>
      </c>
      <c r="CH16" s="23">
        <v>52.340499999999999</v>
      </c>
      <c r="CI16" s="23">
        <v>615</v>
      </c>
      <c r="CJ16" s="23">
        <v>1730</v>
      </c>
      <c r="CK16" s="23">
        <v>1982</v>
      </c>
      <c r="CL16" s="23">
        <v>151</v>
      </c>
      <c r="CM16" s="23">
        <v>11.27261</v>
      </c>
      <c r="CN16" s="23">
        <v>14.523849999999999</v>
      </c>
      <c r="CO16" s="23">
        <v>19.078900000000001</v>
      </c>
      <c r="CP16" s="23">
        <v>69.410219999999995</v>
      </c>
      <c r="CQ16" s="23">
        <v>1832.9976597197397</v>
      </c>
      <c r="CR16" s="23">
        <v>44.158299999999997</v>
      </c>
      <c r="CS16" s="23">
        <v>3345</v>
      </c>
      <c r="CT16" s="23">
        <v>5496</v>
      </c>
      <c r="CU16" s="23">
        <v>7464</v>
      </c>
      <c r="CV16" s="23">
        <v>3263</v>
      </c>
      <c r="CW16" s="23">
        <v>7.2269189999999996</v>
      </c>
      <c r="CX16" s="23">
        <v>9.1897310000000001</v>
      </c>
      <c r="CY16" s="23">
        <v>15.704000000000001</v>
      </c>
      <c r="CZ16" s="23">
        <v>46.979979999999998</v>
      </c>
    </row>
    <row r="17" spans="1:104" ht="16.5" x14ac:dyDescent="0.35">
      <c r="A17" s="11">
        <v>2002</v>
      </c>
      <c r="B17" s="23">
        <v>5637.3727366373569</v>
      </c>
      <c r="C17" s="23">
        <v>46.908325034999997</v>
      </c>
      <c r="D17" s="23">
        <v>20582</v>
      </c>
      <c r="E17" s="23">
        <v>24087</v>
      </c>
      <c r="F17" s="23">
        <v>21816</v>
      </c>
      <c r="G17" s="23">
        <v>4546</v>
      </c>
      <c r="H17" s="23">
        <v>8.8719959999999993</v>
      </c>
      <c r="I17" s="23">
        <v>11.240919999999999</v>
      </c>
      <c r="J17" s="23">
        <v>17.40718</v>
      </c>
      <c r="K17" s="23">
        <v>56.872839999999997</v>
      </c>
      <c r="L17" s="23">
        <v>5537.68359375</v>
      </c>
      <c r="M17" s="23">
        <v>46.212800000000001</v>
      </c>
      <c r="N17" s="23">
        <v>20582</v>
      </c>
      <c r="O17" s="23">
        <v>24087</v>
      </c>
      <c r="P17" s="23">
        <v>21816</v>
      </c>
      <c r="Q17" s="23">
        <v>4546</v>
      </c>
      <c r="R17" s="23">
        <v>8.8719959999999993</v>
      </c>
      <c r="S17" s="23">
        <v>11.240919999999999</v>
      </c>
      <c r="T17" s="23">
        <v>17.40718</v>
      </c>
      <c r="U17" s="23">
        <v>56.872839999999997</v>
      </c>
      <c r="V17" s="23">
        <v>776.40658334915338</v>
      </c>
      <c r="W17" s="23">
        <v>47.245600000000003</v>
      </c>
      <c r="X17" s="23">
        <v>10861</v>
      </c>
      <c r="Y17" s="23">
        <v>7193</v>
      </c>
      <c r="Z17" s="23">
        <v>2508</v>
      </c>
      <c r="AA17" s="23">
        <v>227</v>
      </c>
      <c r="AB17" s="23">
        <v>8.4641570000000002</v>
      </c>
      <c r="AC17" s="23">
        <v>11.132720000000001</v>
      </c>
      <c r="AD17" s="23">
        <v>18.359490000000001</v>
      </c>
      <c r="AE17" s="23">
        <v>166.1635</v>
      </c>
      <c r="AF17" s="23">
        <v>99.688999999999993</v>
      </c>
      <c r="AG17" s="23"/>
      <c r="AH17" s="23">
        <v>99.688999999999993</v>
      </c>
      <c r="AI17" s="23"/>
      <c r="AJ17" s="23">
        <v>49.664099999999998</v>
      </c>
      <c r="AK17" s="23">
        <v>326</v>
      </c>
      <c r="AL17" s="23">
        <v>443</v>
      </c>
      <c r="AM17" s="23">
        <v>623</v>
      </c>
      <c r="AN17" s="23">
        <v>95</v>
      </c>
      <c r="AO17" s="23">
        <v>11.403359999999999</v>
      </c>
      <c r="AP17" s="23">
        <v>19.337399999999999</v>
      </c>
      <c r="AQ17" s="23">
        <v>28.081969999999998</v>
      </c>
      <c r="AR17" s="23">
        <v>86.643169999999998</v>
      </c>
      <c r="AS17" s="23">
        <v>682.67614530550873</v>
      </c>
      <c r="AT17" s="23">
        <v>46.532499999999999</v>
      </c>
      <c r="AU17" s="23">
        <v>1599</v>
      </c>
      <c r="AV17" s="23">
        <v>2848</v>
      </c>
      <c r="AW17" s="23">
        <v>3155</v>
      </c>
      <c r="AX17" s="23">
        <v>316</v>
      </c>
      <c r="AY17" s="23">
        <v>9.9183939999999993</v>
      </c>
      <c r="AZ17" s="23">
        <v>11.4053</v>
      </c>
      <c r="BA17" s="23">
        <v>19.75253</v>
      </c>
      <c r="BB17" s="23">
        <v>72.363200000000006</v>
      </c>
      <c r="BC17" s="23">
        <v>34.147350280098323</v>
      </c>
      <c r="BD17" s="23">
        <v>47.908580000000001</v>
      </c>
      <c r="BE17" s="23"/>
      <c r="BF17" s="23"/>
      <c r="BG17" s="23"/>
      <c r="BH17" s="23"/>
      <c r="BI17" s="23"/>
      <c r="BJ17" s="23"/>
      <c r="BK17" s="23"/>
      <c r="BL17" s="23"/>
      <c r="BM17" s="23">
        <v>422.3449334618324</v>
      </c>
      <c r="BN17" s="23">
        <v>46.767800000000001</v>
      </c>
      <c r="BO17" s="23">
        <v>1758</v>
      </c>
      <c r="BP17" s="23">
        <v>2548</v>
      </c>
      <c r="BQ17" s="23">
        <v>1531</v>
      </c>
      <c r="BR17" s="23">
        <v>199</v>
      </c>
      <c r="BS17" s="23">
        <v>9.6406200000000002</v>
      </c>
      <c r="BT17" s="23">
        <v>11.55298</v>
      </c>
      <c r="BU17" s="23">
        <v>16.83708</v>
      </c>
      <c r="BV17" s="23">
        <v>73.619460000000004</v>
      </c>
      <c r="BW17" s="23">
        <v>1318.9906577488546</v>
      </c>
      <c r="BX17" s="23">
        <v>48.185499999999998</v>
      </c>
      <c r="BY17" s="23">
        <v>2305</v>
      </c>
      <c r="BZ17" s="23">
        <v>4058</v>
      </c>
      <c r="CA17" s="23">
        <v>4828</v>
      </c>
      <c r="CB17" s="23">
        <v>312</v>
      </c>
      <c r="CC17" s="23">
        <v>10.227679999999999</v>
      </c>
      <c r="CD17" s="23">
        <v>12.676920000000001</v>
      </c>
      <c r="CE17" s="23">
        <v>17.52646</v>
      </c>
      <c r="CF17" s="23">
        <v>62.909970000000001</v>
      </c>
      <c r="CG17" s="23">
        <v>391.25135980707239</v>
      </c>
      <c r="CH17" s="23">
        <v>51.136400000000002</v>
      </c>
      <c r="CI17" s="23">
        <v>615</v>
      </c>
      <c r="CJ17" s="23">
        <v>1730</v>
      </c>
      <c r="CK17" s="23">
        <v>1982</v>
      </c>
      <c r="CL17" s="23">
        <v>151</v>
      </c>
      <c r="CM17" s="23">
        <v>11.27261</v>
      </c>
      <c r="CN17" s="23">
        <v>14.523849999999999</v>
      </c>
      <c r="CO17" s="23">
        <v>19.078900000000001</v>
      </c>
      <c r="CP17" s="23">
        <v>69.410219999999995</v>
      </c>
      <c r="CQ17" s="23">
        <v>1821.7351602032857</v>
      </c>
      <c r="CR17" s="23">
        <v>43.420999999999999</v>
      </c>
      <c r="CS17" s="23">
        <v>3345</v>
      </c>
      <c r="CT17" s="23">
        <v>5496</v>
      </c>
      <c r="CU17" s="23">
        <v>7464</v>
      </c>
      <c r="CV17" s="23">
        <v>3263</v>
      </c>
      <c r="CW17" s="23">
        <v>7.2269189999999996</v>
      </c>
      <c r="CX17" s="23">
        <v>9.1897310000000001</v>
      </c>
      <c r="CY17" s="23">
        <v>15.704000000000001</v>
      </c>
      <c r="CZ17" s="23">
        <v>46.979979999999998</v>
      </c>
    </row>
    <row r="18" spans="1:104" ht="16.5" x14ac:dyDescent="0.35">
      <c r="A18" s="11">
        <v>2003</v>
      </c>
      <c r="B18" s="23">
        <v>5853.323768654006</v>
      </c>
      <c r="C18" s="23">
        <v>47.163918393750002</v>
      </c>
      <c r="D18" s="23">
        <v>20137</v>
      </c>
      <c r="E18" s="23">
        <v>25912</v>
      </c>
      <c r="F18" s="23">
        <v>25705</v>
      </c>
      <c r="G18" s="23">
        <v>5652</v>
      </c>
      <c r="H18" s="23">
        <v>8.0291149999999991</v>
      </c>
      <c r="I18" s="23">
        <v>10.48767</v>
      </c>
      <c r="J18" s="23">
        <v>15.84229</v>
      </c>
      <c r="K18" s="23">
        <v>54.332949999999997</v>
      </c>
      <c r="L18" s="23">
        <v>5754.40478515625</v>
      </c>
      <c r="M18" s="23">
        <v>45.305900000000001</v>
      </c>
      <c r="N18" s="23">
        <v>20137</v>
      </c>
      <c r="O18" s="23">
        <v>25912</v>
      </c>
      <c r="P18" s="23">
        <v>25705</v>
      </c>
      <c r="Q18" s="23">
        <v>5652</v>
      </c>
      <c r="R18" s="23">
        <v>8.0291149999999991</v>
      </c>
      <c r="S18" s="23">
        <v>10.48767</v>
      </c>
      <c r="T18" s="23">
        <v>15.84229</v>
      </c>
      <c r="U18" s="23">
        <v>54.332949999999997</v>
      </c>
      <c r="V18" s="23">
        <v>813.24942982010407</v>
      </c>
      <c r="W18" s="23">
        <v>46.115499999999997</v>
      </c>
      <c r="X18" s="23">
        <v>10794</v>
      </c>
      <c r="Y18" s="23">
        <v>8306</v>
      </c>
      <c r="Z18" s="23">
        <v>3496</v>
      </c>
      <c r="AA18" s="23">
        <v>212</v>
      </c>
      <c r="AB18" s="23">
        <v>6.8197219999999996</v>
      </c>
      <c r="AC18" s="23">
        <v>8.5642759999999996</v>
      </c>
      <c r="AD18" s="23">
        <v>13.616160000000001</v>
      </c>
      <c r="AE18" s="23">
        <v>66.140100000000004</v>
      </c>
      <c r="AF18" s="23">
        <v>98.918999999999997</v>
      </c>
      <c r="AG18" s="23"/>
      <c r="AH18" s="23">
        <v>99.894000000000005</v>
      </c>
      <c r="AI18" s="23"/>
      <c r="AJ18" s="23">
        <v>48.597799999999999</v>
      </c>
      <c r="AK18" s="23">
        <v>261</v>
      </c>
      <c r="AL18" s="23">
        <v>445</v>
      </c>
      <c r="AM18" s="23">
        <v>645</v>
      </c>
      <c r="AN18" s="23">
        <v>107</v>
      </c>
      <c r="AO18" s="23">
        <v>9.9804410000000008</v>
      </c>
      <c r="AP18" s="23">
        <v>17.08175</v>
      </c>
      <c r="AQ18" s="23">
        <v>23.32788</v>
      </c>
      <c r="AR18" s="23">
        <v>67.367490000000004</v>
      </c>
      <c r="AS18" s="23">
        <v>712.12037356208043</v>
      </c>
      <c r="AT18" s="23">
        <v>45.574399999999997</v>
      </c>
      <c r="AU18" s="23">
        <v>1544</v>
      </c>
      <c r="AV18" s="23">
        <v>3115</v>
      </c>
      <c r="AW18" s="23">
        <v>3614</v>
      </c>
      <c r="AX18" s="23">
        <v>413</v>
      </c>
      <c r="AY18" s="23">
        <v>9.5493769999999998</v>
      </c>
      <c r="AZ18" s="23">
        <v>10.350199999999999</v>
      </c>
      <c r="BA18" s="23">
        <v>16.465050000000002</v>
      </c>
      <c r="BB18" s="23">
        <v>74.607780000000005</v>
      </c>
      <c r="BC18" s="23">
        <v>32.390802598772709</v>
      </c>
      <c r="BD18" s="23">
        <v>46.956040000000002</v>
      </c>
      <c r="BE18" s="23">
        <v>65</v>
      </c>
      <c r="BF18" s="23">
        <v>134</v>
      </c>
      <c r="BG18" s="23">
        <v>226</v>
      </c>
      <c r="BH18" s="23">
        <v>37</v>
      </c>
      <c r="BI18" s="23">
        <v>8.8837460000000004</v>
      </c>
      <c r="BJ18" s="23">
        <v>12.82043</v>
      </c>
      <c r="BK18" s="23">
        <v>14.9573</v>
      </c>
      <c r="BL18" s="23">
        <v>54.920279999999998</v>
      </c>
      <c r="BM18" s="23">
        <v>431.78952739182688</v>
      </c>
      <c r="BN18" s="23">
        <v>45.608600000000003</v>
      </c>
      <c r="BO18" s="23">
        <v>1645</v>
      </c>
      <c r="BP18" s="23">
        <v>2849</v>
      </c>
      <c r="BQ18" s="23">
        <v>1883</v>
      </c>
      <c r="BR18" s="23">
        <v>283</v>
      </c>
      <c r="BS18" s="23">
        <v>10.02262</v>
      </c>
      <c r="BT18" s="23">
        <v>12.42266</v>
      </c>
      <c r="BU18" s="23">
        <v>17.673629999999999</v>
      </c>
      <c r="BV18" s="23">
        <v>85.409970000000001</v>
      </c>
      <c r="BW18" s="23">
        <v>1354.4237956193344</v>
      </c>
      <c r="BX18" s="23">
        <v>47.315899999999999</v>
      </c>
      <c r="BY18" s="23">
        <v>2226</v>
      </c>
      <c r="BZ18" s="23">
        <v>4113</v>
      </c>
      <c r="CA18" s="23">
        <v>5585</v>
      </c>
      <c r="CB18" s="23">
        <v>424</v>
      </c>
      <c r="CC18" s="23">
        <v>9.5638389999999998</v>
      </c>
      <c r="CD18" s="23">
        <v>11.298909999999999</v>
      </c>
      <c r="CE18" s="23">
        <v>15.28716</v>
      </c>
      <c r="CF18" s="23">
        <v>87.70438</v>
      </c>
      <c r="CG18" s="23">
        <v>416.30495503306815</v>
      </c>
      <c r="CH18" s="23">
        <v>49.932299999999998</v>
      </c>
      <c r="CI18" s="23">
        <v>629</v>
      </c>
      <c r="CJ18" s="23">
        <v>1800</v>
      </c>
      <c r="CK18" s="23">
        <v>2261</v>
      </c>
      <c r="CL18" s="23">
        <v>203</v>
      </c>
      <c r="CM18" s="23">
        <v>11.3344</v>
      </c>
      <c r="CN18" s="23">
        <v>13.87762</v>
      </c>
      <c r="CO18" s="23">
        <v>21.023779999999999</v>
      </c>
      <c r="CP18" s="23">
        <v>55.472520000000003</v>
      </c>
      <c r="CQ18" s="23">
        <v>1895.7915140665739</v>
      </c>
      <c r="CR18" s="23">
        <v>42.683700000000002</v>
      </c>
      <c r="CS18" s="23">
        <v>3230</v>
      </c>
      <c r="CT18" s="23">
        <v>5571</v>
      </c>
      <c r="CU18" s="23">
        <v>8579</v>
      </c>
      <c r="CV18" s="23">
        <v>4054</v>
      </c>
      <c r="CW18" s="23">
        <v>6.5958249999999996</v>
      </c>
      <c r="CX18" s="23">
        <v>9.0162359999999993</v>
      </c>
      <c r="CY18" s="23">
        <v>14.598179999999999</v>
      </c>
      <c r="CZ18" s="23">
        <v>44.917909999999999</v>
      </c>
    </row>
    <row r="19" spans="1:104" ht="16.5" x14ac:dyDescent="0.35">
      <c r="A19" s="11">
        <v>2004</v>
      </c>
      <c r="B19" s="23">
        <v>6011.0714505649657</v>
      </c>
      <c r="C19" s="23">
        <v>46.593781836250002</v>
      </c>
      <c r="D19" s="23">
        <v>20137</v>
      </c>
      <c r="E19" s="23">
        <v>25912</v>
      </c>
      <c r="F19" s="23">
        <v>25705</v>
      </c>
      <c r="G19" s="23">
        <v>5652</v>
      </c>
      <c r="H19" s="23">
        <v>8.0291149999999991</v>
      </c>
      <c r="I19" s="23">
        <v>10.48767</v>
      </c>
      <c r="J19" s="23">
        <v>15.84229</v>
      </c>
      <c r="K19" s="23">
        <v>54.332949999999997</v>
      </c>
      <c r="L19" s="23">
        <v>5898.57568359375</v>
      </c>
      <c r="M19" s="23">
        <v>44.973399999999998</v>
      </c>
      <c r="N19" s="23">
        <v>20137</v>
      </c>
      <c r="O19" s="23">
        <v>25912</v>
      </c>
      <c r="P19" s="23">
        <v>25705</v>
      </c>
      <c r="Q19" s="23">
        <v>5652</v>
      </c>
      <c r="R19" s="23">
        <v>8.0291149999999991</v>
      </c>
      <c r="S19" s="23">
        <v>10.48767</v>
      </c>
      <c r="T19" s="23">
        <v>15.84229</v>
      </c>
      <c r="U19" s="23">
        <v>54.332949999999997</v>
      </c>
      <c r="V19" s="23">
        <v>831.02287522847985</v>
      </c>
      <c r="W19" s="23">
        <v>45.773400000000002</v>
      </c>
      <c r="X19" s="23">
        <v>10794</v>
      </c>
      <c r="Y19" s="23">
        <v>8306</v>
      </c>
      <c r="Z19" s="23">
        <v>3496</v>
      </c>
      <c r="AA19" s="23">
        <v>212</v>
      </c>
      <c r="AB19" s="23">
        <v>6.8197219999999996</v>
      </c>
      <c r="AC19" s="23">
        <v>8.5642759999999996</v>
      </c>
      <c r="AD19" s="23">
        <v>13.616160000000001</v>
      </c>
      <c r="AE19" s="23">
        <v>66.140100000000004</v>
      </c>
      <c r="AF19" s="23">
        <v>112.496</v>
      </c>
      <c r="AG19" s="23"/>
      <c r="AH19" s="23">
        <v>112.46299999999999</v>
      </c>
      <c r="AI19" s="23"/>
      <c r="AJ19" s="23">
        <v>49.561900000000001</v>
      </c>
      <c r="AK19" s="23">
        <v>261</v>
      </c>
      <c r="AL19" s="23">
        <v>445</v>
      </c>
      <c r="AM19" s="23">
        <v>645</v>
      </c>
      <c r="AN19" s="23">
        <v>107</v>
      </c>
      <c r="AO19" s="23">
        <v>9.9804410000000008</v>
      </c>
      <c r="AP19" s="23">
        <v>17.08175</v>
      </c>
      <c r="AQ19" s="23">
        <v>23.32788</v>
      </c>
      <c r="AR19" s="23">
        <v>67.367490000000004</v>
      </c>
      <c r="AS19" s="23">
        <v>718.48813659905045</v>
      </c>
      <c r="AT19" s="23">
        <v>45.229399999999998</v>
      </c>
      <c r="AU19" s="23">
        <v>1544</v>
      </c>
      <c r="AV19" s="23">
        <v>3115</v>
      </c>
      <c r="AW19" s="23">
        <v>3614</v>
      </c>
      <c r="AX19" s="23">
        <v>413</v>
      </c>
      <c r="AY19" s="23">
        <v>9.5493769999999998</v>
      </c>
      <c r="AZ19" s="23">
        <v>10.350199999999999</v>
      </c>
      <c r="BA19" s="23">
        <v>16.465050000000002</v>
      </c>
      <c r="BB19" s="23">
        <v>74.607780000000005</v>
      </c>
      <c r="BC19" s="23">
        <v>30.753869051689506</v>
      </c>
      <c r="BD19" s="23">
        <v>46.5899</v>
      </c>
      <c r="BE19" s="23"/>
      <c r="BF19" s="23"/>
      <c r="BG19" s="23"/>
      <c r="BH19" s="23"/>
      <c r="BI19" s="23"/>
      <c r="BJ19" s="23"/>
      <c r="BK19" s="23"/>
      <c r="BL19" s="23"/>
      <c r="BM19" s="23">
        <v>446.34787257071747</v>
      </c>
      <c r="BN19" s="23">
        <v>45.841799999999999</v>
      </c>
      <c r="BO19" s="23">
        <v>1645</v>
      </c>
      <c r="BP19" s="23">
        <v>2849</v>
      </c>
      <c r="BQ19" s="23">
        <v>1883</v>
      </c>
      <c r="BR19" s="23">
        <v>283</v>
      </c>
      <c r="BS19" s="23">
        <v>10.02262</v>
      </c>
      <c r="BT19" s="23">
        <v>12.42266</v>
      </c>
      <c r="BU19" s="23">
        <v>17.673629999999999</v>
      </c>
      <c r="BV19" s="23">
        <v>85.409970000000001</v>
      </c>
      <c r="BW19" s="23">
        <v>1389.8527227601605</v>
      </c>
      <c r="BX19" s="23">
        <v>46.626600000000003</v>
      </c>
      <c r="BY19" s="23">
        <v>2226</v>
      </c>
      <c r="BZ19" s="23">
        <v>4113</v>
      </c>
      <c r="CA19" s="23">
        <v>5585</v>
      </c>
      <c r="CB19" s="23">
        <v>424</v>
      </c>
      <c r="CC19" s="23">
        <v>9.5638389999999998</v>
      </c>
      <c r="CD19" s="23">
        <v>11.298909999999999</v>
      </c>
      <c r="CE19" s="23">
        <v>15.28716</v>
      </c>
      <c r="CF19" s="23">
        <v>87.70438</v>
      </c>
      <c r="CG19" s="23">
        <v>407.60795210632057</v>
      </c>
      <c r="CH19" s="23">
        <v>49.780900000000003</v>
      </c>
      <c r="CI19" s="23">
        <v>629</v>
      </c>
      <c r="CJ19" s="23">
        <v>1800</v>
      </c>
      <c r="CK19" s="23">
        <v>2261</v>
      </c>
      <c r="CL19" s="23">
        <v>203</v>
      </c>
      <c r="CM19" s="23">
        <v>11.3344</v>
      </c>
      <c r="CN19" s="23">
        <v>13.87762</v>
      </c>
      <c r="CO19" s="23">
        <v>21.023779999999999</v>
      </c>
      <c r="CP19" s="23">
        <v>55.472520000000003</v>
      </c>
      <c r="CQ19" s="23">
        <v>1978.7228801762421</v>
      </c>
      <c r="CR19" s="23">
        <v>42.371899999999997</v>
      </c>
      <c r="CS19" s="23">
        <v>3230</v>
      </c>
      <c r="CT19" s="23">
        <v>5571</v>
      </c>
      <c r="CU19" s="23">
        <v>8579</v>
      </c>
      <c r="CV19" s="23">
        <v>4054</v>
      </c>
      <c r="CW19" s="23">
        <v>6.5958249999999996</v>
      </c>
      <c r="CX19" s="23">
        <v>9.0162359999999993</v>
      </c>
      <c r="CY19" s="23">
        <v>14.598179999999999</v>
      </c>
      <c r="CZ19" s="23">
        <v>44.917909999999999</v>
      </c>
    </row>
    <row r="20" spans="1:104" ht="16.5" x14ac:dyDescent="0.35">
      <c r="A20" s="11">
        <v>2005</v>
      </c>
      <c r="B20" s="23">
        <v>6242.4881547204695</v>
      </c>
      <c r="C20" s="23">
        <v>45.9606495775</v>
      </c>
      <c r="D20" s="23">
        <v>20137</v>
      </c>
      <c r="E20" s="23">
        <v>25912</v>
      </c>
      <c r="F20" s="23">
        <v>25705</v>
      </c>
      <c r="G20" s="23">
        <v>5652</v>
      </c>
      <c r="H20" s="23">
        <v>8.0291149999999991</v>
      </c>
      <c r="I20" s="23">
        <v>10.48767</v>
      </c>
      <c r="J20" s="23">
        <v>15.84229</v>
      </c>
      <c r="K20" s="23">
        <v>54.332949999999997</v>
      </c>
      <c r="L20" s="23">
        <v>6108.3681640625</v>
      </c>
      <c r="M20" s="23">
        <v>44.640999999999998</v>
      </c>
      <c r="N20" s="23">
        <v>20137</v>
      </c>
      <c r="O20" s="23">
        <v>25912</v>
      </c>
      <c r="P20" s="23">
        <v>25705</v>
      </c>
      <c r="Q20" s="23">
        <v>5652</v>
      </c>
      <c r="R20" s="23">
        <v>8.0291149999999991</v>
      </c>
      <c r="S20" s="23">
        <v>10.48767</v>
      </c>
      <c r="T20" s="23">
        <v>15.84229</v>
      </c>
      <c r="U20" s="23">
        <v>54.332949999999997</v>
      </c>
      <c r="V20" s="23">
        <v>844.22665375254303</v>
      </c>
      <c r="W20" s="23">
        <v>45.431199999999997</v>
      </c>
      <c r="X20" s="23">
        <v>10794</v>
      </c>
      <c r="Y20" s="23">
        <v>8306</v>
      </c>
      <c r="Z20" s="23">
        <v>3496</v>
      </c>
      <c r="AA20" s="23">
        <v>212</v>
      </c>
      <c r="AB20" s="23">
        <v>6.8197219999999996</v>
      </c>
      <c r="AC20" s="23">
        <v>8.5642759999999996</v>
      </c>
      <c r="AD20" s="23">
        <v>13.616160000000001</v>
      </c>
      <c r="AE20" s="23">
        <v>66.140100000000004</v>
      </c>
      <c r="AF20" s="23">
        <v>134.12</v>
      </c>
      <c r="AG20" s="23"/>
      <c r="AH20" s="23">
        <v>134.179</v>
      </c>
      <c r="AI20" s="23"/>
      <c r="AJ20" s="23">
        <v>50.5261</v>
      </c>
      <c r="AK20" s="23">
        <v>261</v>
      </c>
      <c r="AL20" s="23">
        <v>445</v>
      </c>
      <c r="AM20" s="23">
        <v>645</v>
      </c>
      <c r="AN20" s="23">
        <v>107</v>
      </c>
      <c r="AO20" s="23">
        <v>9.9804410000000008</v>
      </c>
      <c r="AP20" s="23">
        <v>17.08175</v>
      </c>
      <c r="AQ20" s="23">
        <v>23.32788</v>
      </c>
      <c r="AR20" s="23">
        <v>67.367490000000004</v>
      </c>
      <c r="AS20" s="23">
        <v>703.68501610835347</v>
      </c>
      <c r="AT20" s="23">
        <v>44.884300000000003</v>
      </c>
      <c r="AU20" s="23">
        <v>1544</v>
      </c>
      <c r="AV20" s="23">
        <v>3115</v>
      </c>
      <c r="AW20" s="23">
        <v>3614</v>
      </c>
      <c r="AX20" s="23">
        <v>413</v>
      </c>
      <c r="AY20" s="23">
        <v>9.5493769999999998</v>
      </c>
      <c r="AZ20" s="23">
        <v>10.350199999999999</v>
      </c>
      <c r="BA20" s="23">
        <v>16.465050000000002</v>
      </c>
      <c r="BB20" s="23">
        <v>74.607780000000005</v>
      </c>
      <c r="BC20" s="23">
        <v>28.198594961825098</v>
      </c>
      <c r="BD20" s="23">
        <v>46.223770000000002</v>
      </c>
      <c r="BE20" s="23"/>
      <c r="BF20" s="23"/>
      <c r="BG20" s="23"/>
      <c r="BH20" s="23"/>
      <c r="BI20" s="23"/>
      <c r="BJ20" s="23"/>
      <c r="BK20" s="23"/>
      <c r="BL20" s="23"/>
      <c r="BM20" s="23">
        <v>477.7532711276063</v>
      </c>
      <c r="BN20" s="23">
        <v>46.075099999999999</v>
      </c>
      <c r="BO20" s="23">
        <v>1645</v>
      </c>
      <c r="BP20" s="23">
        <v>2849</v>
      </c>
      <c r="BQ20" s="23">
        <v>1883</v>
      </c>
      <c r="BR20" s="23">
        <v>283</v>
      </c>
      <c r="BS20" s="23">
        <v>10.02262</v>
      </c>
      <c r="BT20" s="23">
        <v>12.42266</v>
      </c>
      <c r="BU20" s="23">
        <v>17.673629999999999</v>
      </c>
      <c r="BV20" s="23">
        <v>85.409970000000001</v>
      </c>
      <c r="BW20" s="23">
        <v>1474.0766817576168</v>
      </c>
      <c r="BX20" s="23">
        <v>45.937199999999997</v>
      </c>
      <c r="BY20" s="23">
        <v>2226</v>
      </c>
      <c r="BZ20" s="23">
        <v>4113</v>
      </c>
      <c r="CA20" s="23">
        <v>5585</v>
      </c>
      <c r="CB20" s="23">
        <v>424</v>
      </c>
      <c r="CC20" s="23">
        <v>9.5638389999999998</v>
      </c>
      <c r="CD20" s="23">
        <v>11.298909999999999</v>
      </c>
      <c r="CE20" s="23">
        <v>15.28716</v>
      </c>
      <c r="CF20" s="23">
        <v>87.70438</v>
      </c>
      <c r="CG20" s="23">
        <v>422.50691179515059</v>
      </c>
      <c r="CH20" s="23">
        <v>49.6295</v>
      </c>
      <c r="CI20" s="23">
        <v>629</v>
      </c>
      <c r="CJ20" s="23">
        <v>1800</v>
      </c>
      <c r="CK20" s="23">
        <v>2261</v>
      </c>
      <c r="CL20" s="23">
        <v>203</v>
      </c>
      <c r="CM20" s="23">
        <v>11.3344</v>
      </c>
      <c r="CN20" s="23">
        <v>13.87762</v>
      </c>
      <c r="CO20" s="23">
        <v>21.023779999999999</v>
      </c>
      <c r="CP20" s="23">
        <v>55.472520000000003</v>
      </c>
      <c r="CQ20" s="23">
        <v>2085.2569184764402</v>
      </c>
      <c r="CR20" s="23">
        <v>42.060200000000002</v>
      </c>
      <c r="CS20" s="23">
        <v>3230</v>
      </c>
      <c r="CT20" s="23">
        <v>5571</v>
      </c>
      <c r="CU20" s="23">
        <v>8579</v>
      </c>
      <c r="CV20" s="23">
        <v>4054</v>
      </c>
      <c r="CW20" s="23">
        <v>6.5958249999999996</v>
      </c>
      <c r="CX20" s="23">
        <v>9.0162359999999993</v>
      </c>
      <c r="CY20" s="23">
        <v>14.598179999999999</v>
      </c>
      <c r="CZ20" s="23">
        <v>44.917909999999999</v>
      </c>
    </row>
    <row r="21" spans="1:104" ht="16.5" x14ac:dyDescent="0.35">
      <c r="A21" s="11">
        <v>2006</v>
      </c>
      <c r="B21" s="23">
        <v>6347.0069445368845</v>
      </c>
      <c r="C21" s="23">
        <v>45.806237636250003</v>
      </c>
      <c r="D21" s="23">
        <v>21097</v>
      </c>
      <c r="E21" s="23">
        <v>29408</v>
      </c>
      <c r="F21" s="23">
        <v>32220</v>
      </c>
      <c r="G21" s="23">
        <v>10174</v>
      </c>
      <c r="H21" s="23">
        <v>9.0288310000000003</v>
      </c>
      <c r="I21" s="23">
        <v>11.230600000000001</v>
      </c>
      <c r="J21" s="23">
        <v>14.45294</v>
      </c>
      <c r="K21" s="23">
        <v>37.857059999999997</v>
      </c>
      <c r="L21" s="23">
        <v>6214.19970703125</v>
      </c>
      <c r="M21" s="23">
        <v>44.308500000000002</v>
      </c>
      <c r="N21" s="23">
        <v>21097</v>
      </c>
      <c r="O21" s="23">
        <v>29408</v>
      </c>
      <c r="P21" s="23">
        <v>32220</v>
      </c>
      <c r="Q21" s="23">
        <v>10174</v>
      </c>
      <c r="R21" s="23">
        <v>9.0288310000000003</v>
      </c>
      <c r="S21" s="23">
        <v>11.230600000000001</v>
      </c>
      <c r="T21" s="23">
        <v>14.45294</v>
      </c>
      <c r="U21" s="23">
        <v>37.857059999999997</v>
      </c>
      <c r="V21" s="23">
        <v>810.78853664336009</v>
      </c>
      <c r="W21" s="23">
        <v>45.089100000000002</v>
      </c>
      <c r="X21" s="23">
        <v>11577</v>
      </c>
      <c r="Y21" s="23">
        <v>10097</v>
      </c>
      <c r="Z21" s="23">
        <v>5047</v>
      </c>
      <c r="AA21" s="23">
        <v>554</v>
      </c>
      <c r="AB21" s="23">
        <v>7.663036</v>
      </c>
      <c r="AC21" s="23">
        <v>9.3152740000000005</v>
      </c>
      <c r="AD21" s="23">
        <v>13.15217</v>
      </c>
      <c r="AE21" s="23">
        <v>47.557729999999999</v>
      </c>
      <c r="AF21" s="23">
        <v>132.80699999999999</v>
      </c>
      <c r="AG21" s="23"/>
      <c r="AH21" s="23">
        <v>132.816</v>
      </c>
      <c r="AI21" s="23"/>
      <c r="AJ21" s="23">
        <v>51.490200000000002</v>
      </c>
      <c r="AK21" s="23">
        <v>363</v>
      </c>
      <c r="AL21" s="23">
        <v>632</v>
      </c>
      <c r="AM21" s="23">
        <v>890</v>
      </c>
      <c r="AN21" s="23">
        <v>251</v>
      </c>
      <c r="AO21" s="23">
        <v>13.953379999999999</v>
      </c>
      <c r="AP21" s="23">
        <v>16.930599999999998</v>
      </c>
      <c r="AQ21" s="23">
        <v>21.181010000000001</v>
      </c>
      <c r="AR21" s="23">
        <v>60.890219999999999</v>
      </c>
      <c r="AS21" s="23">
        <v>721.26671913263067</v>
      </c>
      <c r="AT21" s="23">
        <v>44.539299999999997</v>
      </c>
      <c r="AU21" s="23">
        <v>1735</v>
      </c>
      <c r="AV21" s="23">
        <v>3498</v>
      </c>
      <c r="AW21" s="23">
        <v>4791</v>
      </c>
      <c r="AX21" s="23">
        <v>866</v>
      </c>
      <c r="AY21" s="23">
        <v>9.668901</v>
      </c>
      <c r="AZ21" s="23">
        <v>11.349349999999999</v>
      </c>
      <c r="BA21" s="23">
        <v>14.576370000000001</v>
      </c>
      <c r="BB21" s="23">
        <v>38.606580000000001</v>
      </c>
      <c r="BC21" s="23">
        <v>42.605955768974766</v>
      </c>
      <c r="BD21" s="23">
        <v>45.85763</v>
      </c>
      <c r="BE21" s="23">
        <v>57</v>
      </c>
      <c r="BF21" s="23">
        <v>164</v>
      </c>
      <c r="BG21" s="23">
        <v>285</v>
      </c>
      <c r="BH21" s="23">
        <v>89</v>
      </c>
      <c r="BI21" s="23">
        <v>9.283175</v>
      </c>
      <c r="BJ21" s="23">
        <v>9.996454</v>
      </c>
      <c r="BK21" s="23">
        <v>13.5946</v>
      </c>
      <c r="BL21" s="23">
        <v>33.965310000000002</v>
      </c>
      <c r="BM21" s="23">
        <v>492.1836908622883</v>
      </c>
      <c r="BN21" s="23">
        <v>46.308300000000003</v>
      </c>
      <c r="BO21" s="23">
        <v>1782</v>
      </c>
      <c r="BP21" s="23">
        <v>3313</v>
      </c>
      <c r="BQ21" s="23">
        <v>2492</v>
      </c>
      <c r="BR21" s="23">
        <v>487</v>
      </c>
      <c r="BS21" s="23">
        <v>10.17788</v>
      </c>
      <c r="BT21" s="23">
        <v>12.49522</v>
      </c>
      <c r="BU21" s="23">
        <v>15.66226</v>
      </c>
      <c r="BV21" s="23">
        <v>53.751629999999999</v>
      </c>
      <c r="BW21" s="23">
        <v>1466.8202963872404</v>
      </c>
      <c r="BX21" s="23">
        <v>45.247900000000001</v>
      </c>
      <c r="BY21" s="23">
        <v>2094</v>
      </c>
      <c r="BZ21" s="23">
        <v>4288</v>
      </c>
      <c r="CA21" s="23">
        <v>6809</v>
      </c>
      <c r="CB21" s="23">
        <v>1120</v>
      </c>
      <c r="CC21" s="23">
        <v>12.055</v>
      </c>
      <c r="CD21" s="23">
        <v>12.44702</v>
      </c>
      <c r="CE21" s="23">
        <v>12.97242</v>
      </c>
      <c r="CF21" s="23">
        <v>33.836799999999997</v>
      </c>
      <c r="CG21" s="23">
        <v>446.24853179542993</v>
      </c>
      <c r="CH21" s="23">
        <v>49.478099999999998</v>
      </c>
      <c r="CI21" s="23">
        <v>619</v>
      </c>
      <c r="CJ21" s="23">
        <v>2020</v>
      </c>
      <c r="CK21" s="23">
        <v>2532</v>
      </c>
      <c r="CL21" s="23">
        <v>518</v>
      </c>
      <c r="CM21" s="23">
        <v>13.393549999999999</v>
      </c>
      <c r="CN21" s="23">
        <v>15.598179999999999</v>
      </c>
      <c r="CO21" s="23">
        <v>17.314229999999998</v>
      </c>
      <c r="CP21" s="23">
        <v>37.612020000000001</v>
      </c>
      <c r="CQ21" s="23">
        <v>2150.950783097484</v>
      </c>
      <c r="CR21" s="23">
        <v>41.748399999999997</v>
      </c>
      <c r="CS21" s="23">
        <v>3165</v>
      </c>
      <c r="CT21" s="23">
        <v>5918</v>
      </c>
      <c r="CU21" s="23">
        <v>10014</v>
      </c>
      <c r="CV21" s="23">
        <v>6407</v>
      </c>
      <c r="CW21" s="23">
        <v>7.3203490000000002</v>
      </c>
      <c r="CX21" s="23">
        <v>9.4378250000000001</v>
      </c>
      <c r="CY21" s="23">
        <v>14.543139999999999</v>
      </c>
      <c r="CZ21" s="23">
        <v>36.450969999999998</v>
      </c>
    </row>
    <row r="22" spans="1:104" ht="16.5" x14ac:dyDescent="0.35">
      <c r="A22" s="11">
        <v>2007</v>
      </c>
      <c r="B22" s="23">
        <v>6523.9795066135403</v>
      </c>
      <c r="C22" s="23">
        <v>46.406612831250001</v>
      </c>
      <c r="D22" s="23">
        <v>21097</v>
      </c>
      <c r="E22" s="23">
        <v>29408</v>
      </c>
      <c r="F22" s="23">
        <v>32220</v>
      </c>
      <c r="G22" s="23">
        <v>10174</v>
      </c>
      <c r="H22" s="23">
        <v>9.0288310000000003</v>
      </c>
      <c r="I22" s="23">
        <v>11.230600000000001</v>
      </c>
      <c r="J22" s="23">
        <v>14.45294</v>
      </c>
      <c r="K22" s="23">
        <v>37.857059999999997</v>
      </c>
      <c r="L22" s="23">
        <v>6370.62744140625</v>
      </c>
      <c r="M22" s="23">
        <v>43.843600000000002</v>
      </c>
      <c r="N22" s="23">
        <v>21097</v>
      </c>
      <c r="O22" s="23">
        <v>29408</v>
      </c>
      <c r="P22" s="23">
        <v>32220</v>
      </c>
      <c r="Q22" s="23">
        <v>10174</v>
      </c>
      <c r="R22" s="23">
        <v>9.0288310000000003</v>
      </c>
      <c r="S22" s="23">
        <v>11.230600000000001</v>
      </c>
      <c r="T22" s="23">
        <v>14.45294</v>
      </c>
      <c r="U22" s="23">
        <v>37.857059999999997</v>
      </c>
      <c r="V22" s="23">
        <v>796.48105657112012</v>
      </c>
      <c r="W22" s="23">
        <v>44.601799999999997</v>
      </c>
      <c r="X22" s="23">
        <v>11577</v>
      </c>
      <c r="Y22" s="23">
        <v>10097</v>
      </c>
      <c r="Z22" s="23">
        <v>5047</v>
      </c>
      <c r="AA22" s="23">
        <v>554</v>
      </c>
      <c r="AB22" s="23">
        <v>7.663036</v>
      </c>
      <c r="AC22" s="23">
        <v>9.3152740000000005</v>
      </c>
      <c r="AD22" s="23">
        <v>13.15217</v>
      </c>
      <c r="AE22" s="23">
        <v>47.557729999999999</v>
      </c>
      <c r="AF22" s="23">
        <v>153.352</v>
      </c>
      <c r="AG22" s="23"/>
      <c r="AH22" s="23">
        <v>153</v>
      </c>
      <c r="AI22" s="23"/>
      <c r="AJ22" s="23">
        <v>50.8521</v>
      </c>
      <c r="AK22" s="23">
        <v>363</v>
      </c>
      <c r="AL22" s="23">
        <v>632</v>
      </c>
      <c r="AM22" s="23">
        <v>890</v>
      </c>
      <c r="AN22" s="23">
        <v>251</v>
      </c>
      <c r="AO22" s="23">
        <v>13.953379999999999</v>
      </c>
      <c r="AP22" s="23">
        <v>16.930599999999998</v>
      </c>
      <c r="AQ22" s="23">
        <v>21.181010000000001</v>
      </c>
      <c r="AR22" s="23">
        <v>60.890219999999999</v>
      </c>
      <c r="AS22" s="23">
        <v>742.24471706248266</v>
      </c>
      <c r="AT22" s="23">
        <v>44.286999999999999</v>
      </c>
      <c r="AU22" s="23">
        <v>1735</v>
      </c>
      <c r="AV22" s="23">
        <v>3498</v>
      </c>
      <c r="AW22" s="23">
        <v>4791</v>
      </c>
      <c r="AX22" s="23">
        <v>866</v>
      </c>
      <c r="AY22" s="23">
        <v>9.668901</v>
      </c>
      <c r="AZ22" s="23">
        <v>11.349349999999999</v>
      </c>
      <c r="BA22" s="23">
        <v>14.576370000000001</v>
      </c>
      <c r="BB22" s="23">
        <v>38.606580000000001</v>
      </c>
      <c r="BC22" s="23">
        <v>48.133035548862502</v>
      </c>
      <c r="BD22" s="23">
        <v>45.529170000000001</v>
      </c>
      <c r="BE22" s="23"/>
      <c r="BF22" s="23"/>
      <c r="BG22" s="23"/>
      <c r="BH22" s="23"/>
      <c r="BI22" s="23"/>
      <c r="BJ22" s="23"/>
      <c r="BK22" s="23"/>
      <c r="BL22" s="23"/>
      <c r="BM22" s="23">
        <v>506.25506419680733</v>
      </c>
      <c r="BN22" s="23">
        <v>45.674500000000002</v>
      </c>
      <c r="BO22" s="23">
        <v>1782</v>
      </c>
      <c r="BP22" s="23">
        <v>3313</v>
      </c>
      <c r="BQ22" s="23">
        <v>2492</v>
      </c>
      <c r="BR22" s="23">
        <v>487</v>
      </c>
      <c r="BS22" s="23">
        <v>10.17788</v>
      </c>
      <c r="BT22" s="23">
        <v>12.49522</v>
      </c>
      <c r="BU22" s="23">
        <v>15.66226</v>
      </c>
      <c r="BV22" s="23">
        <v>53.751629999999999</v>
      </c>
      <c r="BW22" s="23">
        <v>1518.8986697405178</v>
      </c>
      <c r="BX22" s="23">
        <v>44.533299999999997</v>
      </c>
      <c r="BY22" s="23">
        <v>2094</v>
      </c>
      <c r="BZ22" s="23">
        <v>4288</v>
      </c>
      <c r="CA22" s="23">
        <v>6809</v>
      </c>
      <c r="CB22" s="23">
        <v>1120</v>
      </c>
      <c r="CC22" s="23">
        <v>12.055</v>
      </c>
      <c r="CD22" s="23">
        <v>12.44702</v>
      </c>
      <c r="CE22" s="23">
        <v>12.97242</v>
      </c>
      <c r="CF22" s="23">
        <v>33.836799999999997</v>
      </c>
      <c r="CG22" s="23">
        <v>460.39036512982517</v>
      </c>
      <c r="CH22" s="23">
        <v>48.678699999999999</v>
      </c>
      <c r="CI22" s="23">
        <v>619</v>
      </c>
      <c r="CJ22" s="23">
        <v>2020</v>
      </c>
      <c r="CK22" s="23">
        <v>2532</v>
      </c>
      <c r="CL22" s="23">
        <v>518</v>
      </c>
      <c r="CM22" s="23">
        <v>13.393549999999999</v>
      </c>
      <c r="CN22" s="23">
        <v>15.598179999999999</v>
      </c>
      <c r="CO22" s="23">
        <v>17.314229999999998</v>
      </c>
      <c r="CP22" s="23">
        <v>37.612020000000001</v>
      </c>
      <c r="CQ22" s="23">
        <v>2228.5129349049353</v>
      </c>
      <c r="CR22" s="23">
        <v>41.527500000000003</v>
      </c>
      <c r="CS22" s="23">
        <v>3165</v>
      </c>
      <c r="CT22" s="23">
        <v>5918</v>
      </c>
      <c r="CU22" s="23">
        <v>10014</v>
      </c>
      <c r="CV22" s="23">
        <v>6407</v>
      </c>
      <c r="CW22" s="23">
        <v>7.3203490000000002</v>
      </c>
      <c r="CX22" s="23">
        <v>9.4378250000000001</v>
      </c>
      <c r="CY22" s="23">
        <v>14.543139999999999</v>
      </c>
      <c r="CZ22" s="23">
        <v>36.450969999999998</v>
      </c>
    </row>
    <row r="23" spans="1:104" ht="16.5" x14ac:dyDescent="0.35">
      <c r="A23" s="11">
        <v>2008</v>
      </c>
      <c r="B23" s="23">
        <v>6715.6500877445551</v>
      </c>
      <c r="C23" s="23">
        <v>46.046717871250003</v>
      </c>
      <c r="D23" s="23">
        <v>21097</v>
      </c>
      <c r="E23" s="23">
        <v>29408</v>
      </c>
      <c r="F23" s="23">
        <v>32220</v>
      </c>
      <c r="G23" s="23">
        <v>10174</v>
      </c>
      <c r="H23" s="23">
        <v>9.0288310000000003</v>
      </c>
      <c r="I23" s="23">
        <v>11.230600000000001</v>
      </c>
      <c r="J23" s="23">
        <v>14.45294</v>
      </c>
      <c r="K23" s="23">
        <v>37.857059999999997</v>
      </c>
      <c r="L23" s="23">
        <v>6551.00830078125</v>
      </c>
      <c r="M23" s="23">
        <v>43.378599999999999</v>
      </c>
      <c r="N23" s="23">
        <v>21097</v>
      </c>
      <c r="O23" s="23">
        <v>29408</v>
      </c>
      <c r="P23" s="23">
        <v>32220</v>
      </c>
      <c r="Q23" s="23">
        <v>10174</v>
      </c>
      <c r="R23" s="23">
        <v>9.0288310000000003</v>
      </c>
      <c r="S23" s="23">
        <v>11.230600000000001</v>
      </c>
      <c r="T23" s="23">
        <v>14.45294</v>
      </c>
      <c r="U23" s="23">
        <v>37.857059999999997</v>
      </c>
      <c r="V23" s="23">
        <v>784.24247614256637</v>
      </c>
      <c r="W23" s="23">
        <v>44.114400000000003</v>
      </c>
      <c r="X23" s="23">
        <v>11577</v>
      </c>
      <c r="Y23" s="23">
        <v>10097</v>
      </c>
      <c r="Z23" s="23">
        <v>5047</v>
      </c>
      <c r="AA23" s="23">
        <v>554</v>
      </c>
      <c r="AB23" s="23">
        <v>7.663036</v>
      </c>
      <c r="AC23" s="23">
        <v>9.3152740000000005</v>
      </c>
      <c r="AD23" s="23">
        <v>13.15217</v>
      </c>
      <c r="AE23" s="23">
        <v>47.557729999999999</v>
      </c>
      <c r="AF23" s="23">
        <v>164.642</v>
      </c>
      <c r="AG23" s="23"/>
      <c r="AH23" s="23"/>
      <c r="AI23" s="23">
        <v>164.642</v>
      </c>
      <c r="AJ23" s="23">
        <v>50.213999999999999</v>
      </c>
      <c r="AK23" s="23">
        <v>363</v>
      </c>
      <c r="AL23" s="23">
        <v>632</v>
      </c>
      <c r="AM23" s="23">
        <v>890</v>
      </c>
      <c r="AN23" s="23">
        <v>251</v>
      </c>
      <c r="AO23" s="23">
        <v>13.953379999999999</v>
      </c>
      <c r="AP23" s="23">
        <v>16.930599999999998</v>
      </c>
      <c r="AQ23" s="23">
        <v>21.181010000000001</v>
      </c>
      <c r="AR23" s="23">
        <v>60.890219999999999</v>
      </c>
      <c r="AS23" s="23">
        <v>746.79534340899284</v>
      </c>
      <c r="AT23" s="23">
        <v>44.034700000000001</v>
      </c>
      <c r="AU23" s="23">
        <v>1735</v>
      </c>
      <c r="AV23" s="23">
        <v>3498</v>
      </c>
      <c r="AW23" s="23">
        <v>4791</v>
      </c>
      <c r="AX23" s="23">
        <v>866</v>
      </c>
      <c r="AY23" s="23">
        <v>9.668901</v>
      </c>
      <c r="AZ23" s="23">
        <v>11.349349999999999</v>
      </c>
      <c r="BA23" s="23">
        <v>14.576370000000001</v>
      </c>
      <c r="BB23" s="23">
        <v>38.606580000000001</v>
      </c>
      <c r="BC23" s="23">
        <v>49.504859602607631</v>
      </c>
      <c r="BD23" s="23">
        <v>45.200710000000001</v>
      </c>
      <c r="BE23" s="23"/>
      <c r="BF23" s="23"/>
      <c r="BG23" s="23"/>
      <c r="BH23" s="23"/>
      <c r="BI23" s="23"/>
      <c r="BJ23" s="23"/>
      <c r="BK23" s="23"/>
      <c r="BL23" s="23"/>
      <c r="BM23" s="23">
        <v>546.26254231912935</v>
      </c>
      <c r="BN23" s="23">
        <v>45.040599999999998</v>
      </c>
      <c r="BO23" s="23">
        <v>1782</v>
      </c>
      <c r="BP23" s="23">
        <v>3313</v>
      </c>
      <c r="BQ23" s="23">
        <v>2492</v>
      </c>
      <c r="BR23" s="23">
        <v>487</v>
      </c>
      <c r="BS23" s="23">
        <v>10.17788</v>
      </c>
      <c r="BT23" s="23">
        <v>12.49522</v>
      </c>
      <c r="BU23" s="23">
        <v>15.66226</v>
      </c>
      <c r="BV23" s="23">
        <v>53.751629999999999</v>
      </c>
      <c r="BW23" s="23">
        <v>1581.3044795556737</v>
      </c>
      <c r="BX23" s="23">
        <v>43.8187</v>
      </c>
      <c r="BY23" s="23">
        <v>2094</v>
      </c>
      <c r="BZ23" s="23">
        <v>4288</v>
      </c>
      <c r="CA23" s="23">
        <v>6809</v>
      </c>
      <c r="CB23" s="23">
        <v>1120</v>
      </c>
      <c r="CC23" s="23">
        <v>12.055</v>
      </c>
      <c r="CD23" s="23">
        <v>12.44702</v>
      </c>
      <c r="CE23" s="23">
        <v>12.97242</v>
      </c>
      <c r="CF23" s="23">
        <v>33.836799999999997</v>
      </c>
      <c r="CG23" s="23">
        <v>487.97114729547945</v>
      </c>
      <c r="CH23" s="23">
        <v>47.879300000000001</v>
      </c>
      <c r="CI23" s="23">
        <v>619</v>
      </c>
      <c r="CJ23" s="23">
        <v>2020</v>
      </c>
      <c r="CK23" s="23">
        <v>2532</v>
      </c>
      <c r="CL23" s="23">
        <v>518</v>
      </c>
      <c r="CM23" s="23">
        <v>13.393549999999999</v>
      </c>
      <c r="CN23" s="23">
        <v>15.598179999999999</v>
      </c>
      <c r="CO23" s="23">
        <v>17.314229999999998</v>
      </c>
      <c r="CP23" s="23">
        <v>37.612020000000001</v>
      </c>
      <c r="CQ23" s="23">
        <v>2287.9879080581959</v>
      </c>
      <c r="CR23" s="23">
        <v>41.306600000000003</v>
      </c>
      <c r="CS23" s="23">
        <v>3165</v>
      </c>
      <c r="CT23" s="23">
        <v>5918</v>
      </c>
      <c r="CU23" s="23">
        <v>10014</v>
      </c>
      <c r="CV23" s="23">
        <v>6407</v>
      </c>
      <c r="CW23" s="23">
        <v>7.3203490000000002</v>
      </c>
      <c r="CX23" s="23">
        <v>9.4378250000000001</v>
      </c>
      <c r="CY23" s="23">
        <v>14.543139999999999</v>
      </c>
      <c r="CZ23" s="23">
        <v>36.450969999999998</v>
      </c>
    </row>
    <row r="24" spans="1:104" ht="16.5" x14ac:dyDescent="0.35">
      <c r="A24" s="11">
        <v>2009</v>
      </c>
      <c r="B24" s="23">
        <v>6670.9768672392502</v>
      </c>
      <c r="C24" s="23">
        <v>45.373427011250001</v>
      </c>
      <c r="D24" s="23">
        <v>17028</v>
      </c>
      <c r="E24" s="23">
        <v>24226</v>
      </c>
      <c r="F24" s="23">
        <v>31079</v>
      </c>
      <c r="G24" s="23">
        <v>9528</v>
      </c>
      <c r="H24" s="23">
        <v>10.047779999999999</v>
      </c>
      <c r="I24" s="23">
        <v>11.573880000000001</v>
      </c>
      <c r="J24" s="23">
        <v>15.69964</v>
      </c>
      <c r="K24" s="23">
        <v>43.381839999999997</v>
      </c>
      <c r="L24" s="23">
        <v>6496.85205078125</v>
      </c>
      <c r="M24" s="23">
        <v>42.913699999999999</v>
      </c>
      <c r="N24" s="23">
        <v>17028</v>
      </c>
      <c r="O24" s="23">
        <v>24226</v>
      </c>
      <c r="P24" s="23">
        <v>31079</v>
      </c>
      <c r="Q24" s="23">
        <v>9528</v>
      </c>
      <c r="R24" s="23">
        <v>10.047779999999999</v>
      </c>
      <c r="S24" s="23">
        <v>11.573880000000001</v>
      </c>
      <c r="T24" s="23">
        <v>15.69964</v>
      </c>
      <c r="U24" s="23">
        <v>43.381839999999997</v>
      </c>
      <c r="V24" s="23">
        <v>758.34756262268002</v>
      </c>
      <c r="W24" s="23">
        <v>43.627099999999999</v>
      </c>
      <c r="X24" s="23">
        <v>8484</v>
      </c>
      <c r="Y24" s="23">
        <v>7917</v>
      </c>
      <c r="Z24" s="23">
        <v>4646</v>
      </c>
      <c r="AA24" s="23">
        <v>507</v>
      </c>
      <c r="AB24" s="23">
        <v>8.5065159999999995</v>
      </c>
      <c r="AC24" s="23">
        <v>10.05654</v>
      </c>
      <c r="AD24" s="23">
        <v>13.143420000000001</v>
      </c>
      <c r="AE24" s="23">
        <v>48.758620000000001</v>
      </c>
      <c r="AF24" s="23">
        <v>174.125</v>
      </c>
      <c r="AG24" s="23"/>
      <c r="AH24" s="23"/>
      <c r="AI24" s="23">
        <v>174.125</v>
      </c>
      <c r="AJ24" s="23">
        <v>49.576000000000001</v>
      </c>
      <c r="AK24" s="23">
        <v>275</v>
      </c>
      <c r="AL24" s="23">
        <v>503</v>
      </c>
      <c r="AM24" s="23">
        <v>1127</v>
      </c>
      <c r="AN24" s="23">
        <v>224</v>
      </c>
      <c r="AO24" s="23">
        <v>15.47669</v>
      </c>
      <c r="AP24" s="23">
        <v>19.465890000000002</v>
      </c>
      <c r="AQ24" s="23">
        <v>29.16028</v>
      </c>
      <c r="AR24" s="23">
        <v>56.350149999999999</v>
      </c>
      <c r="AS24" s="23">
        <v>735.70051321641995</v>
      </c>
      <c r="AT24" s="23">
        <v>43.782400000000003</v>
      </c>
      <c r="AU24" s="23">
        <v>1137</v>
      </c>
      <c r="AV24" s="23">
        <v>2257</v>
      </c>
      <c r="AW24" s="23">
        <v>3594</v>
      </c>
      <c r="AX24" s="23">
        <v>616</v>
      </c>
      <c r="AY24" s="23">
        <v>11.30838</v>
      </c>
      <c r="AZ24" s="23">
        <v>12.105029999999999</v>
      </c>
      <c r="BA24" s="23">
        <v>15.536580000000001</v>
      </c>
      <c r="BB24" s="23">
        <v>49.531419999999997</v>
      </c>
      <c r="BC24" s="23">
        <v>42.182649474740003</v>
      </c>
      <c r="BD24" s="23">
        <v>44.872250000000001</v>
      </c>
      <c r="BE24" s="23">
        <v>56</v>
      </c>
      <c r="BF24" s="23">
        <v>151</v>
      </c>
      <c r="BG24" s="23">
        <v>407</v>
      </c>
      <c r="BH24" s="23">
        <v>107</v>
      </c>
      <c r="BI24" s="23">
        <v>9.90381</v>
      </c>
      <c r="BJ24" s="23">
        <v>13.10975</v>
      </c>
      <c r="BK24" s="23">
        <v>15.92333</v>
      </c>
      <c r="BL24" s="23">
        <v>44.212760000000003</v>
      </c>
      <c r="BM24" s="23">
        <v>511.90566135210003</v>
      </c>
      <c r="BN24" s="23">
        <v>44.406799999999997</v>
      </c>
      <c r="BO24" s="23">
        <v>1482</v>
      </c>
      <c r="BP24" s="23">
        <v>2793</v>
      </c>
      <c r="BQ24" s="23">
        <v>2321</v>
      </c>
      <c r="BR24" s="23">
        <v>421</v>
      </c>
      <c r="BS24" s="23">
        <v>12.968769999999999</v>
      </c>
      <c r="BT24" s="23">
        <v>12.85896</v>
      </c>
      <c r="BU24" s="23">
        <v>16.93459</v>
      </c>
      <c r="BV24" s="23">
        <v>65.763750000000002</v>
      </c>
      <c r="BW24" s="23">
        <v>1585.91495784686</v>
      </c>
      <c r="BX24" s="23">
        <v>43.104100000000003</v>
      </c>
      <c r="BY24" s="23">
        <v>2314</v>
      </c>
      <c r="BZ24" s="23">
        <v>4214</v>
      </c>
      <c r="CA24" s="23">
        <v>7283</v>
      </c>
      <c r="CB24" s="23">
        <v>1080</v>
      </c>
      <c r="CC24" s="23">
        <v>11.25586</v>
      </c>
      <c r="CD24" s="23">
        <v>11.945970000000001</v>
      </c>
      <c r="CE24" s="23">
        <v>13.74933</v>
      </c>
      <c r="CF24" s="23">
        <v>51.44014</v>
      </c>
      <c r="CG24" s="23">
        <v>468.38205521694999</v>
      </c>
      <c r="CH24" s="23">
        <v>47.079900000000002</v>
      </c>
      <c r="CI24" s="23">
        <v>579</v>
      </c>
      <c r="CJ24" s="23">
        <v>1664</v>
      </c>
      <c r="CK24" s="23">
        <v>2679</v>
      </c>
      <c r="CL24" s="23">
        <v>446</v>
      </c>
      <c r="CM24" s="23">
        <v>15.60685</v>
      </c>
      <c r="CN24" s="23">
        <v>15.92633</v>
      </c>
      <c r="CO24" s="23">
        <v>19.839580000000002</v>
      </c>
      <c r="CP24" s="23">
        <v>43.560890000000001</v>
      </c>
      <c r="CQ24" s="23">
        <v>2342.1285197720404</v>
      </c>
      <c r="CR24" s="23">
        <v>41.085700000000003</v>
      </c>
      <c r="CS24" s="23">
        <v>2894</v>
      </c>
      <c r="CT24" s="23">
        <v>5105</v>
      </c>
      <c r="CU24" s="23">
        <v>9855</v>
      </c>
      <c r="CV24" s="23">
        <v>6242</v>
      </c>
      <c r="CW24" s="23">
        <v>8.1354930000000003</v>
      </c>
      <c r="CX24" s="23">
        <v>9.990005</v>
      </c>
      <c r="CY24" s="23">
        <v>16.223299999999998</v>
      </c>
      <c r="CZ24" s="23">
        <v>39.485869999999998</v>
      </c>
    </row>
    <row r="25" spans="1:104" ht="16.5" x14ac:dyDescent="0.35">
      <c r="A25" s="11">
        <v>2010</v>
      </c>
      <c r="B25" s="23">
        <v>7148.5208529821803</v>
      </c>
      <c r="C25" s="23">
        <v>44.746974796250001</v>
      </c>
      <c r="D25" s="23">
        <v>17028</v>
      </c>
      <c r="E25" s="23">
        <v>24226</v>
      </c>
      <c r="F25" s="23">
        <v>31079</v>
      </c>
      <c r="G25" s="23">
        <v>9528</v>
      </c>
      <c r="H25" s="23">
        <v>10.047779999999999</v>
      </c>
      <c r="I25" s="23">
        <v>11.573880000000001</v>
      </c>
      <c r="J25" s="23">
        <v>15.69964</v>
      </c>
      <c r="K25" s="23">
        <v>43.381839999999997</v>
      </c>
      <c r="L25" s="23">
        <v>6957.47802734375</v>
      </c>
      <c r="M25" s="23">
        <v>42.466299999999997</v>
      </c>
      <c r="N25" s="23">
        <v>17028</v>
      </c>
      <c r="O25" s="23">
        <v>24226</v>
      </c>
      <c r="P25" s="23">
        <v>31079</v>
      </c>
      <c r="Q25" s="23">
        <v>9528</v>
      </c>
      <c r="R25" s="23">
        <v>10.047779999999999</v>
      </c>
      <c r="S25" s="23">
        <v>11.573880000000001</v>
      </c>
      <c r="T25" s="23">
        <v>15.69964</v>
      </c>
      <c r="U25" s="23">
        <v>43.381839999999997</v>
      </c>
      <c r="V25" s="23">
        <v>747.70173196021994</v>
      </c>
      <c r="W25" s="23">
        <v>43.418199999999999</v>
      </c>
      <c r="X25" s="23">
        <v>8484</v>
      </c>
      <c r="Y25" s="23">
        <v>7917</v>
      </c>
      <c r="Z25" s="23">
        <v>4646</v>
      </c>
      <c r="AA25" s="23">
        <v>507</v>
      </c>
      <c r="AB25" s="23">
        <v>8.5065159999999995</v>
      </c>
      <c r="AC25" s="23">
        <v>10.05654</v>
      </c>
      <c r="AD25" s="23">
        <v>13.143420000000001</v>
      </c>
      <c r="AE25" s="23">
        <v>48.758620000000001</v>
      </c>
      <c r="AF25" s="23">
        <v>191.04300000000001</v>
      </c>
      <c r="AG25" s="23"/>
      <c r="AH25" s="23"/>
      <c r="AI25" s="23">
        <v>191.04300000000001</v>
      </c>
      <c r="AJ25" s="23">
        <v>49.808700000000002</v>
      </c>
      <c r="AK25" s="23">
        <v>275</v>
      </c>
      <c r="AL25" s="23">
        <v>503</v>
      </c>
      <c r="AM25" s="23">
        <v>1127</v>
      </c>
      <c r="AN25" s="23">
        <v>224</v>
      </c>
      <c r="AO25" s="23">
        <v>15.47669</v>
      </c>
      <c r="AP25" s="23">
        <v>19.465890000000002</v>
      </c>
      <c r="AQ25" s="23">
        <v>29.16028</v>
      </c>
      <c r="AR25" s="23">
        <v>56.350149999999999</v>
      </c>
      <c r="AS25" s="23">
        <v>806.99289163924732</v>
      </c>
      <c r="AT25" s="23">
        <v>43.381</v>
      </c>
      <c r="AU25" s="23">
        <v>1137</v>
      </c>
      <c r="AV25" s="23">
        <v>2257</v>
      </c>
      <c r="AW25" s="23">
        <v>3594</v>
      </c>
      <c r="AX25" s="23">
        <v>616</v>
      </c>
      <c r="AY25" s="23">
        <v>11.30838</v>
      </c>
      <c r="AZ25" s="23">
        <v>12.105029999999999</v>
      </c>
      <c r="BA25" s="23">
        <v>15.536580000000001</v>
      </c>
      <c r="BB25" s="23">
        <v>49.531419999999997</v>
      </c>
      <c r="BC25" s="23">
        <v>59.846466048356362</v>
      </c>
      <c r="BD25" s="23">
        <v>44.799480000000003</v>
      </c>
      <c r="BE25" s="23"/>
      <c r="BF25" s="23"/>
      <c r="BG25" s="23"/>
      <c r="BH25" s="23"/>
      <c r="BI25" s="23"/>
      <c r="BJ25" s="23"/>
      <c r="BK25" s="23"/>
      <c r="BL25" s="23"/>
      <c r="BM25" s="23">
        <v>574.66526212271003</v>
      </c>
      <c r="BN25" s="23">
        <v>44.147399999999998</v>
      </c>
      <c r="BO25" s="23">
        <v>1482</v>
      </c>
      <c r="BP25" s="23">
        <v>2793</v>
      </c>
      <c r="BQ25" s="23">
        <v>2321</v>
      </c>
      <c r="BR25" s="23">
        <v>421</v>
      </c>
      <c r="BS25" s="23">
        <v>12.968769999999999</v>
      </c>
      <c r="BT25" s="23">
        <v>12.85896</v>
      </c>
      <c r="BU25" s="23">
        <v>16.93459</v>
      </c>
      <c r="BV25" s="23">
        <v>65.763750000000002</v>
      </c>
      <c r="BW25" s="23">
        <v>1755.2996409385273</v>
      </c>
      <c r="BX25" s="23">
        <v>42.468899999999998</v>
      </c>
      <c r="BY25" s="23">
        <v>2314</v>
      </c>
      <c r="BZ25" s="23">
        <v>4214</v>
      </c>
      <c r="CA25" s="23">
        <v>7283</v>
      </c>
      <c r="CB25" s="23">
        <v>1080</v>
      </c>
      <c r="CC25" s="23">
        <v>11.25586</v>
      </c>
      <c r="CD25" s="23">
        <v>11.945970000000001</v>
      </c>
      <c r="CE25" s="23">
        <v>13.74933</v>
      </c>
      <c r="CF25" s="23">
        <v>51.44014</v>
      </c>
      <c r="CG25" s="23">
        <v>523.32274839690274</v>
      </c>
      <c r="CH25" s="23">
        <v>46.4315</v>
      </c>
      <c r="CI25" s="23">
        <v>579</v>
      </c>
      <c r="CJ25" s="23">
        <v>1664</v>
      </c>
      <c r="CK25" s="23">
        <v>2679</v>
      </c>
      <c r="CL25" s="23">
        <v>446</v>
      </c>
      <c r="CM25" s="23">
        <v>15.60685</v>
      </c>
      <c r="CN25" s="23">
        <v>15.92633</v>
      </c>
      <c r="CO25" s="23">
        <v>19.839580000000002</v>
      </c>
      <c r="CP25" s="23">
        <v>43.560890000000001</v>
      </c>
      <c r="CQ25" s="23">
        <v>2476.9918594608685</v>
      </c>
      <c r="CR25" s="23">
        <v>40.592500000000001</v>
      </c>
      <c r="CS25" s="23">
        <v>2894</v>
      </c>
      <c r="CT25" s="23">
        <v>5105</v>
      </c>
      <c r="CU25" s="23">
        <v>9855</v>
      </c>
      <c r="CV25" s="23">
        <v>6242</v>
      </c>
      <c r="CW25" s="23">
        <v>8.1354930000000003</v>
      </c>
      <c r="CX25" s="23">
        <v>9.990005</v>
      </c>
      <c r="CY25" s="23">
        <v>16.223299999999998</v>
      </c>
      <c r="CZ25" s="23">
        <v>39.485869999999998</v>
      </c>
    </row>
    <row r="26" spans="1:104" ht="16.5" x14ac:dyDescent="0.35">
      <c r="A26" s="11">
        <v>2011</v>
      </c>
      <c r="B26" s="23">
        <v>7478.798749936007</v>
      </c>
      <c r="C26" s="23">
        <v>45.023103040000002</v>
      </c>
      <c r="D26" s="23">
        <v>10714</v>
      </c>
      <c r="E26" s="23">
        <v>19738</v>
      </c>
      <c r="F26" s="23">
        <v>30073</v>
      </c>
      <c r="G26" s="23">
        <v>12205</v>
      </c>
      <c r="H26" s="23">
        <v>10.19923</v>
      </c>
      <c r="I26" s="23">
        <v>12.36421</v>
      </c>
      <c r="J26" s="23">
        <v>16.202490000000001</v>
      </c>
      <c r="K26" s="23">
        <v>42.551969999999997</v>
      </c>
      <c r="L26" s="23">
        <v>7281.6015625</v>
      </c>
      <c r="M26" s="23">
        <v>42.018999999999998</v>
      </c>
      <c r="N26" s="23">
        <v>10714</v>
      </c>
      <c r="O26" s="23">
        <v>19738</v>
      </c>
      <c r="P26" s="23">
        <v>30073</v>
      </c>
      <c r="Q26" s="23">
        <v>12205</v>
      </c>
      <c r="R26" s="23">
        <v>10.19923</v>
      </c>
      <c r="S26" s="23">
        <v>12.36421</v>
      </c>
      <c r="T26" s="23">
        <v>16.202490000000001</v>
      </c>
      <c r="U26" s="23">
        <v>42.551969999999997</v>
      </c>
      <c r="V26" s="23">
        <v>769.32465397681995</v>
      </c>
      <c r="W26" s="23">
        <v>43.209200000000003</v>
      </c>
      <c r="X26" s="23">
        <v>3877</v>
      </c>
      <c r="Y26" s="23">
        <v>4175</v>
      </c>
      <c r="Z26" s="23">
        <v>2611</v>
      </c>
      <c r="AA26" s="23">
        <v>441</v>
      </c>
      <c r="AB26" s="23">
        <v>9.1712369999999996</v>
      </c>
      <c r="AC26" s="23">
        <v>10.50877</v>
      </c>
      <c r="AD26" s="23">
        <v>13.744059999999999</v>
      </c>
      <c r="AE26" s="23">
        <v>46.969239999999999</v>
      </c>
      <c r="AF26" s="23">
        <v>197.197</v>
      </c>
      <c r="AG26" s="23"/>
      <c r="AH26" s="23"/>
      <c r="AI26" s="23">
        <v>197.197</v>
      </c>
      <c r="AJ26" s="23">
        <v>50.041400000000003</v>
      </c>
      <c r="AK26" s="23">
        <v>212</v>
      </c>
      <c r="AL26" s="23">
        <v>682</v>
      </c>
      <c r="AM26" s="23">
        <v>1931</v>
      </c>
      <c r="AN26" s="23">
        <v>727</v>
      </c>
      <c r="AO26" s="23">
        <v>16.09375</v>
      </c>
      <c r="AP26" s="23">
        <v>21.635480000000001</v>
      </c>
      <c r="AQ26" s="23">
        <v>25.070830000000001</v>
      </c>
      <c r="AR26" s="23">
        <v>59.238660000000003</v>
      </c>
      <c r="AS26" s="23">
        <v>859.30555781351768</v>
      </c>
      <c r="AT26" s="23">
        <v>42.979599999999998</v>
      </c>
      <c r="AU26" s="23">
        <v>815</v>
      </c>
      <c r="AV26" s="23">
        <v>1919</v>
      </c>
      <c r="AW26" s="23">
        <v>3168</v>
      </c>
      <c r="AX26" s="23">
        <v>718</v>
      </c>
      <c r="AY26" s="23">
        <v>10.47214</v>
      </c>
      <c r="AZ26" s="23">
        <v>12.948689999999999</v>
      </c>
      <c r="BA26" s="23">
        <v>16.237660000000002</v>
      </c>
      <c r="BB26" s="23">
        <v>43.717080000000003</v>
      </c>
      <c r="BC26" s="23">
        <v>60.338848908206664</v>
      </c>
      <c r="BD26" s="23">
        <v>44.72672</v>
      </c>
      <c r="BE26" s="23">
        <v>38</v>
      </c>
      <c r="BF26" s="23">
        <v>132</v>
      </c>
      <c r="BG26" s="23">
        <v>294</v>
      </c>
      <c r="BH26" s="23">
        <v>137</v>
      </c>
      <c r="BI26" s="23">
        <v>10.69989</v>
      </c>
      <c r="BJ26" s="23">
        <v>12.040039999999999</v>
      </c>
      <c r="BK26" s="23">
        <v>17.149889999999999</v>
      </c>
      <c r="BL26" s="23">
        <v>66.52422</v>
      </c>
      <c r="BM26" s="23">
        <v>610.49808850832324</v>
      </c>
      <c r="BN26" s="23">
        <v>43.887900000000002</v>
      </c>
      <c r="BO26" s="23">
        <v>1198</v>
      </c>
      <c r="BP26" s="23">
        <v>2547</v>
      </c>
      <c r="BQ26" s="23">
        <v>2455</v>
      </c>
      <c r="BR26" s="23">
        <v>589</v>
      </c>
      <c r="BS26" s="23">
        <v>11.93566</v>
      </c>
      <c r="BT26" s="23">
        <v>13.91581</v>
      </c>
      <c r="BU26" s="23">
        <v>18.21931</v>
      </c>
      <c r="BV26" s="23">
        <v>52.494610000000002</v>
      </c>
      <c r="BW26" s="23">
        <v>1809.7023245685152</v>
      </c>
      <c r="BX26" s="23">
        <v>41.8337</v>
      </c>
      <c r="BY26" s="23">
        <v>2364</v>
      </c>
      <c r="BZ26" s="23">
        <v>5091</v>
      </c>
      <c r="CA26" s="23">
        <v>9275</v>
      </c>
      <c r="CB26" s="23">
        <v>1736</v>
      </c>
      <c r="CC26" s="23">
        <v>10.975440000000001</v>
      </c>
      <c r="CD26" s="23">
        <v>12.95472</v>
      </c>
      <c r="CE26" s="23">
        <v>15.42737</v>
      </c>
      <c r="CF26" s="23">
        <v>37.306840000000001</v>
      </c>
      <c r="CG26" s="23">
        <v>542.5464030738907</v>
      </c>
      <c r="CH26" s="23">
        <v>45.783200000000001</v>
      </c>
      <c r="CI26" s="23">
        <v>439</v>
      </c>
      <c r="CJ26" s="23">
        <v>1618</v>
      </c>
      <c r="CK26" s="23">
        <v>2842</v>
      </c>
      <c r="CL26" s="23">
        <v>620</v>
      </c>
      <c r="CM26" s="23">
        <v>13.75958</v>
      </c>
      <c r="CN26" s="23">
        <v>16.656770000000002</v>
      </c>
      <c r="CO26" s="23">
        <v>19.37764</v>
      </c>
      <c r="CP26" s="23">
        <v>44.089480000000002</v>
      </c>
      <c r="CQ26" s="23">
        <v>2606.3558248667314</v>
      </c>
      <c r="CR26" s="23">
        <v>40.099299999999999</v>
      </c>
      <c r="CS26" s="23">
        <v>1983</v>
      </c>
      <c r="CT26" s="23">
        <v>4248</v>
      </c>
      <c r="CU26" s="23">
        <v>9405</v>
      </c>
      <c r="CV26" s="23">
        <v>7954</v>
      </c>
      <c r="CW26" s="23">
        <v>8.7295029999999993</v>
      </c>
      <c r="CX26" s="23">
        <v>10.07159</v>
      </c>
      <c r="CY26" s="23">
        <v>15.838620000000001</v>
      </c>
      <c r="CZ26" s="23">
        <v>42.12811</v>
      </c>
    </row>
    <row r="27" spans="1:104" ht="16.5" x14ac:dyDescent="0.35">
      <c r="A27" s="11">
        <v>2012</v>
      </c>
      <c r="B27" s="23">
        <v>7627.1450286166983</v>
      </c>
      <c r="C27" s="23">
        <v>44.529650753749998</v>
      </c>
      <c r="D27" s="23">
        <v>10714</v>
      </c>
      <c r="E27" s="23">
        <v>19738</v>
      </c>
      <c r="F27" s="23">
        <v>30073</v>
      </c>
      <c r="G27" s="23">
        <v>12205</v>
      </c>
      <c r="H27" s="23">
        <v>10.19923</v>
      </c>
      <c r="I27" s="23">
        <v>12.36421</v>
      </c>
      <c r="J27" s="23">
        <v>16.202490000000001</v>
      </c>
      <c r="K27" s="23">
        <v>42.551969999999997</v>
      </c>
      <c r="L27" s="23">
        <v>7390.3740234375</v>
      </c>
      <c r="M27" s="23">
        <v>41.942799999999998</v>
      </c>
      <c r="N27" s="23">
        <v>10714</v>
      </c>
      <c r="O27" s="23">
        <v>19738</v>
      </c>
      <c r="P27" s="23">
        <v>30073</v>
      </c>
      <c r="Q27" s="23">
        <v>12205</v>
      </c>
      <c r="R27" s="23">
        <v>10.19923</v>
      </c>
      <c r="S27" s="23">
        <v>12.36421</v>
      </c>
      <c r="T27" s="23">
        <v>16.202490000000001</v>
      </c>
      <c r="U27" s="23">
        <v>42.551969999999997</v>
      </c>
      <c r="V27" s="23">
        <v>762.05078284895671</v>
      </c>
      <c r="W27" s="23">
        <v>43.1738</v>
      </c>
      <c r="X27" s="23">
        <v>3877</v>
      </c>
      <c r="Y27" s="23">
        <v>4175</v>
      </c>
      <c r="Z27" s="23">
        <v>2611</v>
      </c>
      <c r="AA27" s="23">
        <v>441</v>
      </c>
      <c r="AB27" s="23">
        <v>9.1712369999999996</v>
      </c>
      <c r="AC27" s="23">
        <v>10.50877</v>
      </c>
      <c r="AD27" s="23">
        <v>13.744059999999999</v>
      </c>
      <c r="AE27" s="23">
        <v>46.969239999999999</v>
      </c>
      <c r="AF27" s="23">
        <v>236.77099999999999</v>
      </c>
      <c r="AG27" s="23"/>
      <c r="AH27" s="23"/>
      <c r="AI27" s="23">
        <v>236.77099999999999</v>
      </c>
      <c r="AJ27" s="23">
        <v>52.198399999999999</v>
      </c>
      <c r="AK27" s="23">
        <v>212</v>
      </c>
      <c r="AL27" s="23">
        <v>682</v>
      </c>
      <c r="AM27" s="23">
        <v>1931</v>
      </c>
      <c r="AN27" s="23">
        <v>727</v>
      </c>
      <c r="AO27" s="23">
        <v>16.09375</v>
      </c>
      <c r="AP27" s="23">
        <v>21.635480000000001</v>
      </c>
      <c r="AQ27" s="23">
        <v>25.070830000000001</v>
      </c>
      <c r="AR27" s="23">
        <v>59.238660000000003</v>
      </c>
      <c r="AS27" s="23">
        <v>880.61857696241839</v>
      </c>
      <c r="AT27" s="23">
        <v>43.002899999999997</v>
      </c>
      <c r="AU27" s="23">
        <v>815</v>
      </c>
      <c r="AV27" s="23">
        <v>1919</v>
      </c>
      <c r="AW27" s="23">
        <v>3168</v>
      </c>
      <c r="AX27" s="23">
        <v>718</v>
      </c>
      <c r="AY27" s="23">
        <v>10.47214</v>
      </c>
      <c r="AZ27" s="23">
        <v>12.948689999999999</v>
      </c>
      <c r="BA27" s="23">
        <v>16.237660000000002</v>
      </c>
      <c r="BB27" s="23">
        <v>43.717080000000003</v>
      </c>
      <c r="BC27" s="23">
        <v>55.49433392399834</v>
      </c>
      <c r="BD27" s="23">
        <v>44.307360000000003</v>
      </c>
      <c r="BE27" s="23"/>
      <c r="BF27" s="23"/>
      <c r="BG27" s="23"/>
      <c r="BH27" s="23"/>
      <c r="BI27" s="23"/>
      <c r="BJ27" s="23"/>
      <c r="BK27" s="23"/>
      <c r="BL27" s="23"/>
      <c r="BM27" s="23">
        <v>630.07500312793593</v>
      </c>
      <c r="BN27" s="23">
        <v>43.952599999999997</v>
      </c>
      <c r="BO27" s="23">
        <v>1198</v>
      </c>
      <c r="BP27" s="23">
        <v>2547</v>
      </c>
      <c r="BQ27" s="23">
        <v>2455</v>
      </c>
      <c r="BR27" s="23">
        <v>589</v>
      </c>
      <c r="BS27" s="23">
        <v>11.93566</v>
      </c>
      <c r="BT27" s="23">
        <v>13.91581</v>
      </c>
      <c r="BU27" s="23">
        <v>18.21931</v>
      </c>
      <c r="BV27" s="23">
        <v>52.494610000000002</v>
      </c>
      <c r="BW27" s="23">
        <v>1783.8981968280677</v>
      </c>
      <c r="BX27" s="23">
        <v>41.674599999999998</v>
      </c>
      <c r="BY27" s="23">
        <v>2364</v>
      </c>
      <c r="BZ27" s="23">
        <v>5091</v>
      </c>
      <c r="CA27" s="23">
        <v>9275</v>
      </c>
      <c r="CB27" s="23">
        <v>1736</v>
      </c>
      <c r="CC27" s="23">
        <v>10.975440000000001</v>
      </c>
      <c r="CD27" s="23">
        <v>12.95472</v>
      </c>
      <c r="CE27" s="23">
        <v>15.42737</v>
      </c>
      <c r="CF27" s="23">
        <v>37.306840000000001</v>
      </c>
      <c r="CG27" s="23">
        <v>557.76093040341595</v>
      </c>
      <c r="CH27" s="23">
        <v>45.648400000000002</v>
      </c>
      <c r="CI27" s="23">
        <v>439</v>
      </c>
      <c r="CJ27" s="23">
        <v>1618</v>
      </c>
      <c r="CK27" s="23">
        <v>2842</v>
      </c>
      <c r="CL27" s="23">
        <v>620</v>
      </c>
      <c r="CM27" s="23">
        <v>13.75958</v>
      </c>
      <c r="CN27" s="23">
        <v>16.656770000000002</v>
      </c>
      <c r="CO27" s="23">
        <v>19.37764</v>
      </c>
      <c r="CP27" s="23">
        <v>44.089480000000002</v>
      </c>
      <c r="CQ27" s="23">
        <v>2707.2173152968626</v>
      </c>
      <c r="CR27" s="23">
        <v>40.045000000000002</v>
      </c>
      <c r="CS27" s="23">
        <v>1983</v>
      </c>
      <c r="CT27" s="23">
        <v>4248</v>
      </c>
      <c r="CU27" s="23">
        <v>9405</v>
      </c>
      <c r="CV27" s="23">
        <v>7954</v>
      </c>
      <c r="CW27" s="23">
        <v>8.7295029999999993</v>
      </c>
      <c r="CX27" s="23">
        <v>10.07159</v>
      </c>
      <c r="CY27" s="23">
        <v>15.838620000000001</v>
      </c>
      <c r="CZ27" s="23">
        <v>42.12811</v>
      </c>
    </row>
    <row r="28" spans="1:104" ht="16.5" x14ac:dyDescent="0.35">
      <c r="A28" s="11">
        <v>2013</v>
      </c>
      <c r="B28" s="23">
        <v>7785.1581784934751</v>
      </c>
      <c r="C28" s="23">
        <v>44.251543177499997</v>
      </c>
      <c r="D28" s="23">
        <v>11174</v>
      </c>
      <c r="E28" s="23">
        <v>20594</v>
      </c>
      <c r="F28" s="23">
        <v>34846</v>
      </c>
      <c r="G28" s="23">
        <v>15790</v>
      </c>
      <c r="H28" s="23">
        <v>9.6798249999999992</v>
      </c>
      <c r="I28" s="23">
        <v>11.793329999999999</v>
      </c>
      <c r="J28" s="23">
        <v>15.893190000000001</v>
      </c>
      <c r="K28" s="23">
        <v>38.883130000000001</v>
      </c>
      <c r="L28" s="23">
        <v>7555.783203125</v>
      </c>
      <c r="M28" s="23">
        <v>41.866599999999998</v>
      </c>
      <c r="N28" s="23">
        <v>11174</v>
      </c>
      <c r="O28" s="23">
        <v>20594</v>
      </c>
      <c r="P28" s="23">
        <v>34846</v>
      </c>
      <c r="Q28" s="23">
        <v>15790</v>
      </c>
      <c r="R28" s="23">
        <v>9.6798249999999992</v>
      </c>
      <c r="S28" s="23">
        <v>11.793329999999999</v>
      </c>
      <c r="T28" s="23">
        <v>15.893190000000001</v>
      </c>
      <c r="U28" s="23">
        <v>38.883130000000001</v>
      </c>
      <c r="V28" s="23">
        <v>737.44880959986313</v>
      </c>
      <c r="W28" s="23">
        <v>43.138399999999997</v>
      </c>
      <c r="X28" s="23">
        <v>4129</v>
      </c>
      <c r="Y28" s="23">
        <v>4215</v>
      </c>
      <c r="Z28" s="23">
        <v>2944</v>
      </c>
      <c r="AA28" s="23">
        <v>485</v>
      </c>
      <c r="AB28" s="23">
        <v>9.4652360000000009</v>
      </c>
      <c r="AC28" s="23">
        <v>10.70017</v>
      </c>
      <c r="AD28" s="23">
        <v>13.487410000000001</v>
      </c>
      <c r="AE28" s="23">
        <v>45.125889999999998</v>
      </c>
      <c r="AF28" s="23">
        <v>229.375</v>
      </c>
      <c r="AG28" s="23"/>
      <c r="AH28" s="23"/>
      <c r="AI28" s="23">
        <v>229.375</v>
      </c>
      <c r="AJ28" s="23">
        <v>54.355400000000003</v>
      </c>
      <c r="AK28" s="23">
        <v>186</v>
      </c>
      <c r="AL28" s="23">
        <v>631</v>
      </c>
      <c r="AM28" s="23">
        <v>1918</v>
      </c>
      <c r="AN28" s="23">
        <v>746</v>
      </c>
      <c r="AO28" s="23">
        <v>20.745010000000001</v>
      </c>
      <c r="AP28" s="23">
        <v>21.58231</v>
      </c>
      <c r="AQ28" s="23">
        <v>28.990269999999999</v>
      </c>
      <c r="AR28" s="23">
        <v>63.333919999999999</v>
      </c>
      <c r="AS28" s="23">
        <v>880.62129088589336</v>
      </c>
      <c r="AT28" s="23">
        <v>43.0261</v>
      </c>
      <c r="AU28" s="23">
        <v>1146</v>
      </c>
      <c r="AV28" s="23">
        <v>2573</v>
      </c>
      <c r="AW28" s="23">
        <v>4212</v>
      </c>
      <c r="AX28" s="23">
        <v>1080</v>
      </c>
      <c r="AY28" s="23">
        <v>10.46978</v>
      </c>
      <c r="AZ28" s="23">
        <v>12.17056</v>
      </c>
      <c r="BA28" s="23">
        <v>16.092770000000002</v>
      </c>
      <c r="BB28" s="23">
        <v>39.663719999999998</v>
      </c>
      <c r="BC28" s="23">
        <v>53.365512574711666</v>
      </c>
      <c r="BD28" s="23">
        <v>43.887999999999998</v>
      </c>
      <c r="BE28" s="23">
        <v>31</v>
      </c>
      <c r="BF28" s="23">
        <v>111</v>
      </c>
      <c r="BG28" s="23">
        <v>309</v>
      </c>
      <c r="BH28" s="23">
        <v>115</v>
      </c>
      <c r="BI28" s="23">
        <v>17.669589999999999</v>
      </c>
      <c r="BJ28" s="23">
        <v>16.778790000000001</v>
      </c>
      <c r="BK28" s="23">
        <v>17.488499999999998</v>
      </c>
      <c r="BL28" s="23">
        <v>48.225110000000001</v>
      </c>
      <c r="BM28" s="23">
        <v>675.03825883699574</v>
      </c>
      <c r="BN28" s="23">
        <v>44.017299999999999</v>
      </c>
      <c r="BO28" s="23">
        <v>1281</v>
      </c>
      <c r="BP28" s="23">
        <v>2834</v>
      </c>
      <c r="BQ28" s="23">
        <v>3133</v>
      </c>
      <c r="BR28" s="23">
        <v>724</v>
      </c>
      <c r="BS28" s="23">
        <v>11.418380000000001</v>
      </c>
      <c r="BT28" s="23">
        <v>13.29238</v>
      </c>
      <c r="BU28" s="23">
        <v>17.97316</v>
      </c>
      <c r="BV28" s="23">
        <v>48.919530000000002</v>
      </c>
      <c r="BW28" s="23">
        <v>1859.2109188436004</v>
      </c>
      <c r="BX28" s="23">
        <v>41.515500000000003</v>
      </c>
      <c r="BY28" s="23">
        <v>1899</v>
      </c>
      <c r="BZ28" s="23">
        <v>4676</v>
      </c>
      <c r="CA28" s="23">
        <v>10103</v>
      </c>
      <c r="CB28" s="23">
        <v>2123</v>
      </c>
      <c r="CC28" s="23">
        <v>8.8686810000000005</v>
      </c>
      <c r="CD28" s="23">
        <v>11.52394</v>
      </c>
      <c r="CE28" s="23">
        <v>13.447469999999999</v>
      </c>
      <c r="CF28" s="23">
        <v>31.226410000000001</v>
      </c>
      <c r="CG28" s="23">
        <v>573.08555620241748</v>
      </c>
      <c r="CH28" s="23">
        <v>45.513599999999997</v>
      </c>
      <c r="CI28" s="23">
        <v>429</v>
      </c>
      <c r="CJ28" s="23">
        <v>1765</v>
      </c>
      <c r="CK28" s="23">
        <v>3262</v>
      </c>
      <c r="CL28" s="23">
        <v>830</v>
      </c>
      <c r="CM28" s="23">
        <v>12.34502</v>
      </c>
      <c r="CN28" s="23">
        <v>15.284509999999999</v>
      </c>
      <c r="CO28" s="23">
        <v>18.594989999999999</v>
      </c>
      <c r="CP28" s="23">
        <v>37.717910000000003</v>
      </c>
      <c r="CQ28" s="23">
        <v>2756.8984562021901</v>
      </c>
      <c r="CR28" s="23">
        <v>39.9908</v>
      </c>
      <c r="CS28" s="23">
        <v>2232</v>
      </c>
      <c r="CT28" s="23">
        <v>4330</v>
      </c>
      <c r="CU28" s="23">
        <v>10625</v>
      </c>
      <c r="CV28" s="23">
        <v>10293</v>
      </c>
      <c r="CW28" s="23">
        <v>8.645016</v>
      </c>
      <c r="CX28" s="23">
        <v>10.129239999999999</v>
      </c>
      <c r="CY28" s="23">
        <v>17.13026</v>
      </c>
      <c r="CZ28" s="23">
        <v>39.449939999999998</v>
      </c>
    </row>
    <row r="29" spans="1:104" ht="16.5" x14ac:dyDescent="0.35">
      <c r="A29" s="11">
        <v>2014</v>
      </c>
      <c r="B29" s="23">
        <v>7904.2467017941126</v>
      </c>
      <c r="C29" s="23">
        <v>43.954183380000003</v>
      </c>
      <c r="D29" s="23">
        <v>11174</v>
      </c>
      <c r="E29" s="23">
        <v>20594</v>
      </c>
      <c r="F29" s="23">
        <v>34846</v>
      </c>
      <c r="G29" s="23">
        <v>15790</v>
      </c>
      <c r="H29" s="23">
        <v>9.6798249999999992</v>
      </c>
      <c r="I29" s="23">
        <v>11.793329999999999</v>
      </c>
      <c r="J29" s="23">
        <v>15.893190000000001</v>
      </c>
      <c r="K29" s="23">
        <v>38.883130000000001</v>
      </c>
      <c r="L29" s="23">
        <v>7654.431640625</v>
      </c>
      <c r="M29" s="23">
        <v>42.186900000000001</v>
      </c>
      <c r="N29" s="23">
        <v>11174</v>
      </c>
      <c r="O29" s="23">
        <v>20594</v>
      </c>
      <c r="P29" s="23">
        <v>34846</v>
      </c>
      <c r="Q29" s="23">
        <v>15790</v>
      </c>
      <c r="R29" s="23">
        <v>9.6798249999999992</v>
      </c>
      <c r="S29" s="23">
        <v>11.793329999999999</v>
      </c>
      <c r="T29" s="23">
        <v>15.893190000000001</v>
      </c>
      <c r="U29" s="23">
        <v>38.883130000000001</v>
      </c>
      <c r="V29" s="23">
        <v>741.9721240562385</v>
      </c>
      <c r="W29" s="23">
        <v>43.568800000000003</v>
      </c>
      <c r="X29" s="23">
        <v>4129</v>
      </c>
      <c r="Y29" s="23">
        <v>4215</v>
      </c>
      <c r="Z29" s="23">
        <v>2944</v>
      </c>
      <c r="AA29" s="23">
        <v>485</v>
      </c>
      <c r="AB29" s="23">
        <v>9.4652360000000009</v>
      </c>
      <c r="AC29" s="23">
        <v>10.70017</v>
      </c>
      <c r="AD29" s="23">
        <v>13.487410000000001</v>
      </c>
      <c r="AE29" s="23">
        <v>45.125889999999998</v>
      </c>
      <c r="AF29" s="23">
        <v>230.89699999999999</v>
      </c>
      <c r="AG29" s="23"/>
      <c r="AH29" s="23"/>
      <c r="AI29" s="23">
        <v>249.815</v>
      </c>
      <c r="AJ29" s="23">
        <v>54.810400000000001</v>
      </c>
      <c r="AK29" s="23">
        <v>186</v>
      </c>
      <c r="AL29" s="23">
        <v>631</v>
      </c>
      <c r="AM29" s="23">
        <v>1918</v>
      </c>
      <c r="AN29" s="23">
        <v>746</v>
      </c>
      <c r="AO29" s="23">
        <v>20.745010000000001</v>
      </c>
      <c r="AP29" s="23">
        <v>21.58231</v>
      </c>
      <c r="AQ29" s="23">
        <v>28.990269999999999</v>
      </c>
      <c r="AR29" s="23">
        <v>63.333919999999999</v>
      </c>
      <c r="AS29" s="23">
        <v>899.60592208675234</v>
      </c>
      <c r="AT29" s="23">
        <v>43.179600000000001</v>
      </c>
      <c r="AU29" s="23">
        <v>1146</v>
      </c>
      <c r="AV29" s="23">
        <v>2573</v>
      </c>
      <c r="AW29" s="23">
        <v>4212</v>
      </c>
      <c r="AX29" s="23">
        <v>1080</v>
      </c>
      <c r="AY29" s="23">
        <v>10.46978</v>
      </c>
      <c r="AZ29" s="23">
        <v>12.17056</v>
      </c>
      <c r="BA29" s="23">
        <v>16.092770000000002</v>
      </c>
      <c r="BB29" s="23">
        <v>39.663719999999998</v>
      </c>
      <c r="BC29" s="23">
        <v>58.94432143694501</v>
      </c>
      <c r="BD29" s="23">
        <v>44.794020000000003</v>
      </c>
      <c r="BE29" s="23"/>
      <c r="BF29" s="23"/>
      <c r="BG29" s="23"/>
      <c r="BH29" s="23"/>
      <c r="BI29" s="23"/>
      <c r="BJ29" s="23"/>
      <c r="BK29" s="23"/>
      <c r="BL29" s="23"/>
      <c r="BM29" s="23">
        <v>660.64192490937421</v>
      </c>
      <c r="BN29" s="23">
        <v>44.271500000000003</v>
      </c>
      <c r="BO29" s="23">
        <v>1281</v>
      </c>
      <c r="BP29" s="23">
        <v>2834</v>
      </c>
      <c r="BQ29" s="23">
        <v>3133</v>
      </c>
      <c r="BR29" s="23">
        <v>724</v>
      </c>
      <c r="BS29" s="23">
        <v>11.418380000000001</v>
      </c>
      <c r="BT29" s="23">
        <v>13.29238</v>
      </c>
      <c r="BU29" s="23">
        <v>17.97316</v>
      </c>
      <c r="BV29" s="23">
        <v>48.919530000000002</v>
      </c>
      <c r="BW29" s="23">
        <v>1864.5849875036899</v>
      </c>
      <c r="BX29" s="23">
        <v>41.679600000000001</v>
      </c>
      <c r="BY29" s="23">
        <v>1899</v>
      </c>
      <c r="BZ29" s="23">
        <v>4676</v>
      </c>
      <c r="CA29" s="23">
        <v>10103</v>
      </c>
      <c r="CB29" s="23">
        <v>2123</v>
      </c>
      <c r="CC29" s="23">
        <v>8.8686810000000005</v>
      </c>
      <c r="CD29" s="23">
        <v>11.52394</v>
      </c>
      <c r="CE29" s="23">
        <v>13.447469999999999</v>
      </c>
      <c r="CF29" s="23">
        <v>31.226410000000001</v>
      </c>
      <c r="CG29" s="23">
        <v>575.55838594085424</v>
      </c>
      <c r="CH29" s="23">
        <v>46.045200000000001</v>
      </c>
      <c r="CI29" s="23">
        <v>429</v>
      </c>
      <c r="CJ29" s="23">
        <v>1765</v>
      </c>
      <c r="CK29" s="23">
        <v>3262</v>
      </c>
      <c r="CL29" s="23">
        <v>830</v>
      </c>
      <c r="CM29" s="23">
        <v>12.34502</v>
      </c>
      <c r="CN29" s="23">
        <v>15.284509999999999</v>
      </c>
      <c r="CO29" s="23">
        <v>18.594989999999999</v>
      </c>
      <c r="CP29" s="23">
        <v>37.717910000000003</v>
      </c>
      <c r="CQ29" s="23">
        <v>2866.2944052685607</v>
      </c>
      <c r="CR29" s="23">
        <v>40.4664</v>
      </c>
      <c r="CS29" s="23">
        <v>2232</v>
      </c>
      <c r="CT29" s="23">
        <v>4330</v>
      </c>
      <c r="CU29" s="23">
        <v>10625</v>
      </c>
      <c r="CV29" s="23">
        <v>10293</v>
      </c>
      <c r="CW29" s="23">
        <v>8.645016</v>
      </c>
      <c r="CX29" s="23">
        <v>10.129239999999999</v>
      </c>
      <c r="CY29" s="23">
        <v>17.13026</v>
      </c>
      <c r="CZ29" s="23">
        <v>39.449939999999998</v>
      </c>
    </row>
    <row r="30" spans="1:104" ht="16.5" x14ac:dyDescent="0.35">
      <c r="A30" s="11">
        <v>2015</v>
      </c>
      <c r="B30" s="23">
        <v>8022.7929452341932</v>
      </c>
      <c r="C30" s="23">
        <v>43.682633356250001</v>
      </c>
      <c r="D30" s="23">
        <v>12857</v>
      </c>
      <c r="E30" s="23">
        <v>25005</v>
      </c>
      <c r="F30" s="23">
        <v>43896</v>
      </c>
      <c r="G30" s="23">
        <v>22533</v>
      </c>
      <c r="H30" s="23">
        <v>10.36388</v>
      </c>
      <c r="I30" s="23">
        <v>12.28464</v>
      </c>
      <c r="J30" s="23">
        <v>15.7866</v>
      </c>
      <c r="K30" s="23">
        <v>38.760559999999998</v>
      </c>
      <c r="L30" s="23">
        <v>7802.927734375</v>
      </c>
      <c r="M30" s="23">
        <v>42.507199999999997</v>
      </c>
      <c r="N30" s="23">
        <v>12857</v>
      </c>
      <c r="O30" s="23">
        <v>25005</v>
      </c>
      <c r="P30" s="23">
        <v>43896</v>
      </c>
      <c r="Q30" s="23">
        <v>22533</v>
      </c>
      <c r="R30" s="23">
        <v>10.36388</v>
      </c>
      <c r="S30" s="23">
        <v>12.28464</v>
      </c>
      <c r="T30" s="23">
        <v>15.7866</v>
      </c>
      <c r="U30" s="23">
        <v>38.760559999999998</v>
      </c>
      <c r="V30" s="23">
        <v>753.01999356873409</v>
      </c>
      <c r="W30" s="23">
        <v>43.999200000000002</v>
      </c>
      <c r="X30" s="23">
        <v>5069</v>
      </c>
      <c r="Y30" s="23">
        <v>6154</v>
      </c>
      <c r="Z30" s="23">
        <v>4275</v>
      </c>
      <c r="AA30" s="23">
        <v>812</v>
      </c>
      <c r="AB30" s="23">
        <v>10.26971</v>
      </c>
      <c r="AC30" s="23">
        <v>11.7387</v>
      </c>
      <c r="AD30" s="23">
        <v>14.24695</v>
      </c>
      <c r="AE30" s="23">
        <v>38.316029999999998</v>
      </c>
      <c r="AF30" s="23">
        <v>219.61500000000001</v>
      </c>
      <c r="AG30" s="23"/>
      <c r="AH30" s="23"/>
      <c r="AI30" s="23">
        <v>238.45400000000001</v>
      </c>
      <c r="AJ30" s="23">
        <v>55.2654</v>
      </c>
      <c r="AK30" s="23">
        <v>231</v>
      </c>
      <c r="AL30" s="23">
        <v>633</v>
      </c>
      <c r="AM30" s="23">
        <v>1841</v>
      </c>
      <c r="AN30" s="23">
        <v>860</v>
      </c>
      <c r="AO30" s="23">
        <v>15.969799999999999</v>
      </c>
      <c r="AP30" s="23">
        <v>23.337070000000001</v>
      </c>
      <c r="AQ30" s="23">
        <v>28.520569999999999</v>
      </c>
      <c r="AR30" s="23">
        <v>64.470010000000002</v>
      </c>
      <c r="AS30" s="23">
        <v>894.59766325558928</v>
      </c>
      <c r="AT30" s="23">
        <v>43.333100000000002</v>
      </c>
      <c r="AU30" s="23">
        <v>1009</v>
      </c>
      <c r="AV30" s="23">
        <v>2543</v>
      </c>
      <c r="AW30" s="23">
        <v>4734</v>
      </c>
      <c r="AX30" s="23">
        <v>1294</v>
      </c>
      <c r="AY30" s="23">
        <v>11.44177</v>
      </c>
      <c r="AZ30" s="23">
        <v>12.823259999999999</v>
      </c>
      <c r="BA30" s="23">
        <v>15.790900000000001</v>
      </c>
      <c r="BB30" s="23">
        <v>39.35604</v>
      </c>
      <c r="BC30" s="23">
        <v>60.568143126439161</v>
      </c>
      <c r="BD30" s="23">
        <v>45.700040000000001</v>
      </c>
      <c r="BE30" s="23">
        <v>44</v>
      </c>
      <c r="BF30" s="23">
        <v>152</v>
      </c>
      <c r="BG30" s="23">
        <v>377</v>
      </c>
      <c r="BH30" s="23">
        <v>200</v>
      </c>
      <c r="BI30" s="23">
        <v>11.218629999999999</v>
      </c>
      <c r="BJ30" s="23">
        <v>16.480699999999999</v>
      </c>
      <c r="BK30" s="23">
        <v>18.380310000000001</v>
      </c>
      <c r="BL30" s="23">
        <v>54.401730000000001</v>
      </c>
      <c r="BM30" s="23">
        <v>688.23077392659332</v>
      </c>
      <c r="BN30" s="23">
        <v>44.525599999999997</v>
      </c>
      <c r="BO30" s="23">
        <v>1409</v>
      </c>
      <c r="BP30" s="23">
        <v>3413</v>
      </c>
      <c r="BQ30" s="23">
        <v>3881</v>
      </c>
      <c r="BR30" s="23">
        <v>1068</v>
      </c>
      <c r="BS30" s="23">
        <v>12.64845</v>
      </c>
      <c r="BT30" s="23">
        <v>14.04987</v>
      </c>
      <c r="BU30" s="23">
        <v>17.33784</v>
      </c>
      <c r="BV30" s="23">
        <v>46.65363</v>
      </c>
      <c r="BW30" s="23">
        <v>1892.0236024203866</v>
      </c>
      <c r="BX30" s="23">
        <v>41.843699999999998</v>
      </c>
      <c r="BY30" s="23">
        <v>2255</v>
      </c>
      <c r="BZ30" s="23">
        <v>5449</v>
      </c>
      <c r="CA30" s="23">
        <v>12791</v>
      </c>
      <c r="CB30" s="23">
        <v>2916</v>
      </c>
      <c r="CC30" s="23">
        <v>9.6619569999999992</v>
      </c>
      <c r="CD30" s="23">
        <v>11.480919999999999</v>
      </c>
      <c r="CE30" s="23">
        <v>14.219189999999999</v>
      </c>
      <c r="CF30" s="23">
        <v>31.972919999999998</v>
      </c>
      <c r="CG30" s="23">
        <v>597.94623328523664</v>
      </c>
      <c r="CH30" s="23">
        <v>46.576799999999999</v>
      </c>
      <c r="CI30" s="23">
        <v>443</v>
      </c>
      <c r="CJ30" s="23">
        <v>1998</v>
      </c>
      <c r="CK30" s="23">
        <v>3960</v>
      </c>
      <c r="CL30" s="23">
        <v>1106</v>
      </c>
      <c r="CM30" s="23">
        <v>12.685040000000001</v>
      </c>
      <c r="CN30" s="23">
        <v>15.739560000000001</v>
      </c>
      <c r="CO30" s="23">
        <v>18.469059999999999</v>
      </c>
      <c r="CP30" s="23">
        <v>39.662309999999998</v>
      </c>
      <c r="CQ30" s="23">
        <v>2910.3027528346156</v>
      </c>
      <c r="CR30" s="23">
        <v>40.941899999999997</v>
      </c>
      <c r="CS30" s="23">
        <v>2622</v>
      </c>
      <c r="CT30" s="23">
        <v>5277</v>
      </c>
      <c r="CU30" s="23">
        <v>13820</v>
      </c>
      <c r="CV30" s="23">
        <v>15115</v>
      </c>
      <c r="CW30" s="23">
        <v>9.0796519999999994</v>
      </c>
      <c r="CX30" s="23">
        <v>10.84483</v>
      </c>
      <c r="CY30" s="23">
        <v>16.260149999999999</v>
      </c>
      <c r="CZ30" s="23">
        <v>39.315860000000001</v>
      </c>
    </row>
    <row r="31" spans="1:104" ht="16.5" x14ac:dyDescent="0.35">
      <c r="A31" s="11">
        <v>2016</v>
      </c>
      <c r="B31" s="23">
        <v>8122.4313219696887</v>
      </c>
      <c r="C31" s="23">
        <v>43.433979975</v>
      </c>
      <c r="D31" s="23">
        <v>12857</v>
      </c>
      <c r="E31" s="23">
        <v>25005</v>
      </c>
      <c r="F31" s="23">
        <v>43896</v>
      </c>
      <c r="G31" s="23">
        <v>22533</v>
      </c>
      <c r="H31" s="23">
        <v>10.36388</v>
      </c>
      <c r="I31" s="23">
        <v>12.28464</v>
      </c>
      <c r="J31" s="23">
        <v>15.7866</v>
      </c>
      <c r="K31" s="23">
        <v>38.760559999999998</v>
      </c>
      <c r="L31" s="23">
        <v>7911.388671875</v>
      </c>
      <c r="M31" s="23">
        <v>42.44</v>
      </c>
      <c r="N31" s="23">
        <v>12857</v>
      </c>
      <c r="O31" s="23">
        <v>25005</v>
      </c>
      <c r="P31" s="23">
        <v>43896</v>
      </c>
      <c r="Q31" s="23">
        <v>22533</v>
      </c>
      <c r="R31" s="23">
        <v>10.36388</v>
      </c>
      <c r="S31" s="23">
        <v>12.28464</v>
      </c>
      <c r="T31" s="23">
        <v>15.7866</v>
      </c>
      <c r="U31" s="23">
        <v>38.760559999999998</v>
      </c>
      <c r="V31" s="23">
        <v>763.2422863735427</v>
      </c>
      <c r="W31" s="23">
        <v>43.8887</v>
      </c>
      <c r="X31" s="23">
        <v>5069</v>
      </c>
      <c r="Y31" s="23">
        <v>6154</v>
      </c>
      <c r="Z31" s="23">
        <v>4275</v>
      </c>
      <c r="AA31" s="23">
        <v>812</v>
      </c>
      <c r="AB31" s="23">
        <v>10.26971</v>
      </c>
      <c r="AC31" s="23">
        <v>11.7387</v>
      </c>
      <c r="AD31" s="23">
        <v>14.24695</v>
      </c>
      <c r="AE31" s="23">
        <v>38.316029999999998</v>
      </c>
      <c r="AF31" s="23">
        <v>200.678</v>
      </c>
      <c r="AG31" s="23"/>
      <c r="AH31" s="23"/>
      <c r="AI31" s="23">
        <v>218.16</v>
      </c>
      <c r="AJ31" s="23">
        <v>54.683199999999999</v>
      </c>
      <c r="AK31" s="23">
        <v>231</v>
      </c>
      <c r="AL31" s="23">
        <v>633</v>
      </c>
      <c r="AM31" s="23">
        <v>1841</v>
      </c>
      <c r="AN31" s="23">
        <v>860</v>
      </c>
      <c r="AO31" s="23">
        <v>15.969799999999999</v>
      </c>
      <c r="AP31" s="23">
        <v>23.337070000000001</v>
      </c>
      <c r="AQ31" s="23">
        <v>28.520569999999999</v>
      </c>
      <c r="AR31" s="23">
        <v>64.470010000000002</v>
      </c>
      <c r="AS31" s="23">
        <v>894.24070173792722</v>
      </c>
      <c r="AT31" s="23">
        <v>43.287399999999998</v>
      </c>
      <c r="AU31" s="23">
        <v>1009</v>
      </c>
      <c r="AV31" s="23">
        <v>2543</v>
      </c>
      <c r="AW31" s="23">
        <v>4734</v>
      </c>
      <c r="AX31" s="23">
        <v>1294</v>
      </c>
      <c r="AY31" s="23">
        <v>11.44177</v>
      </c>
      <c r="AZ31" s="23">
        <v>12.823259999999999</v>
      </c>
      <c r="BA31" s="23">
        <v>15.790900000000001</v>
      </c>
      <c r="BB31" s="23">
        <v>39.35604</v>
      </c>
      <c r="BC31" s="23">
        <v>64.58236546804909</v>
      </c>
      <c r="BD31" s="23">
        <v>45.450760000000002</v>
      </c>
      <c r="BE31" s="23"/>
      <c r="BF31" s="23"/>
      <c r="BG31" s="23"/>
      <c r="BH31" s="23"/>
      <c r="BI31" s="23"/>
      <c r="BJ31" s="23"/>
      <c r="BK31" s="23"/>
      <c r="BL31" s="23"/>
      <c r="BM31" s="23">
        <v>711.0702345125037</v>
      </c>
      <c r="BN31" s="23">
        <v>44.318399999999997</v>
      </c>
      <c r="BO31" s="23">
        <v>1409</v>
      </c>
      <c r="BP31" s="23">
        <v>3413</v>
      </c>
      <c r="BQ31" s="23">
        <v>3881</v>
      </c>
      <c r="BR31" s="23">
        <v>1068</v>
      </c>
      <c r="BS31" s="23">
        <v>12.64845</v>
      </c>
      <c r="BT31" s="23">
        <v>14.04987</v>
      </c>
      <c r="BU31" s="23">
        <v>17.33784</v>
      </c>
      <c r="BV31" s="23">
        <v>46.65363</v>
      </c>
      <c r="BW31" s="23">
        <v>1965.5712808425246</v>
      </c>
      <c r="BX31" s="23">
        <v>41.662700000000001</v>
      </c>
      <c r="BY31" s="23">
        <v>2255</v>
      </c>
      <c r="BZ31" s="23">
        <v>5449</v>
      </c>
      <c r="CA31" s="23">
        <v>12791</v>
      </c>
      <c r="CB31" s="23">
        <v>2916</v>
      </c>
      <c r="CC31" s="23">
        <v>9.6619569999999992</v>
      </c>
      <c r="CD31" s="23">
        <v>11.480919999999999</v>
      </c>
      <c r="CE31" s="23">
        <v>14.219189999999999</v>
      </c>
      <c r="CF31" s="23">
        <v>31.972919999999998</v>
      </c>
      <c r="CG31" s="23">
        <v>609.09590765607913</v>
      </c>
      <c r="CH31" s="23">
        <v>46.685699999999997</v>
      </c>
      <c r="CI31" s="23">
        <v>443</v>
      </c>
      <c r="CJ31" s="23">
        <v>1998</v>
      </c>
      <c r="CK31" s="23">
        <v>3960</v>
      </c>
      <c r="CL31" s="23">
        <v>1106</v>
      </c>
      <c r="CM31" s="23">
        <v>12.685040000000001</v>
      </c>
      <c r="CN31" s="23">
        <v>15.739560000000001</v>
      </c>
      <c r="CO31" s="23">
        <v>18.469059999999999</v>
      </c>
      <c r="CP31" s="23">
        <v>39.662309999999998</v>
      </c>
      <c r="CQ31" s="23">
        <v>2904.5179443951124</v>
      </c>
      <c r="CR31" s="23">
        <v>40.973399999999998</v>
      </c>
      <c r="CS31" s="23">
        <v>2622</v>
      </c>
      <c r="CT31" s="23">
        <v>5277</v>
      </c>
      <c r="CU31" s="23">
        <v>13820</v>
      </c>
      <c r="CV31" s="23">
        <v>15115</v>
      </c>
      <c r="CW31" s="23">
        <v>9.0796519999999994</v>
      </c>
      <c r="CX31" s="23">
        <v>10.84483</v>
      </c>
      <c r="CY31" s="23">
        <v>16.260149999999999</v>
      </c>
      <c r="CZ31" s="23">
        <v>39.315860000000001</v>
      </c>
    </row>
    <row r="32" spans="1:104" ht="16.5" x14ac:dyDescent="0.35">
      <c r="A32" s="11">
        <v>2017</v>
      </c>
      <c r="B32" s="23">
        <v>8225.5406682323664</v>
      </c>
      <c r="C32" s="23">
        <v>43.152120627499997</v>
      </c>
      <c r="D32" s="23">
        <v>12857</v>
      </c>
      <c r="E32" s="23">
        <v>25005</v>
      </c>
      <c r="F32" s="23">
        <v>43896</v>
      </c>
      <c r="G32" s="23">
        <v>22533</v>
      </c>
      <c r="H32" s="23">
        <v>9.7593619999999994</v>
      </c>
      <c r="I32" s="23">
        <v>11.56808</v>
      </c>
      <c r="J32" s="23">
        <v>14.865769999999999</v>
      </c>
      <c r="K32" s="23">
        <v>36.499670000000002</v>
      </c>
      <c r="L32" s="23">
        <v>7909.015255273438</v>
      </c>
      <c r="M32" s="23">
        <v>42.372700000000002</v>
      </c>
      <c r="N32" s="23">
        <v>9506</v>
      </c>
      <c r="O32" s="23">
        <v>19143</v>
      </c>
      <c r="P32" s="23">
        <v>37305</v>
      </c>
      <c r="Q32" s="23">
        <v>21623</v>
      </c>
      <c r="R32" s="23">
        <v>10.66765</v>
      </c>
      <c r="S32" s="23">
        <v>12.64166</v>
      </c>
      <c r="T32" s="23">
        <v>16.353940000000001</v>
      </c>
      <c r="U32" s="23">
        <v>39.609549999999999</v>
      </c>
      <c r="V32" s="23">
        <v>769.30158756237654</v>
      </c>
      <c r="W32" s="23">
        <v>43.778199999999998</v>
      </c>
      <c r="X32" s="23">
        <v>3444</v>
      </c>
      <c r="Y32" s="23">
        <v>4201</v>
      </c>
      <c r="Z32" s="23">
        <v>3436</v>
      </c>
      <c r="AA32" s="23">
        <v>715</v>
      </c>
      <c r="AB32" s="23">
        <v>10.27848</v>
      </c>
      <c r="AC32" s="23">
        <v>12.07968</v>
      </c>
      <c r="AD32" s="23">
        <v>14.10458</v>
      </c>
      <c r="AE32" s="23">
        <v>40.005450000000003</v>
      </c>
      <c r="AF32" s="23">
        <v>200.09907311456436</v>
      </c>
      <c r="AG32" s="23"/>
      <c r="AH32" s="23"/>
      <c r="AI32" s="23">
        <v>217.404</v>
      </c>
      <c r="AJ32" s="23">
        <v>54.101100000000002</v>
      </c>
      <c r="AK32" s="23">
        <v>97</v>
      </c>
      <c r="AL32" s="23">
        <v>297</v>
      </c>
      <c r="AM32" s="23">
        <v>1181</v>
      </c>
      <c r="AN32" s="23">
        <v>695</v>
      </c>
      <c r="AO32" s="23">
        <v>15.45819</v>
      </c>
      <c r="AP32" s="23">
        <v>22.704689999999999</v>
      </c>
      <c r="AQ32" s="23">
        <v>27.271519999999999</v>
      </c>
      <c r="AR32" s="23">
        <v>55.909289999999999</v>
      </c>
      <c r="AS32" s="23">
        <v>890.08400954478009</v>
      </c>
      <c r="AT32" s="23">
        <v>43.241700000000002</v>
      </c>
      <c r="AU32" s="23">
        <v>697</v>
      </c>
      <c r="AV32" s="23">
        <v>1884</v>
      </c>
      <c r="AW32" s="23">
        <v>3696</v>
      </c>
      <c r="AX32" s="23">
        <v>1280</v>
      </c>
      <c r="AY32" s="23">
        <v>10.707129999999999</v>
      </c>
      <c r="AZ32" s="23">
        <v>12.91033</v>
      </c>
      <c r="BA32" s="23">
        <v>17.106539999999999</v>
      </c>
      <c r="BB32" s="23">
        <v>37.226199999999999</v>
      </c>
      <c r="BC32" s="23">
        <v>42.403010889229996</v>
      </c>
      <c r="BD32" s="23">
        <v>45.201479999999997</v>
      </c>
      <c r="BE32" s="23">
        <v>57</v>
      </c>
      <c r="BF32" s="23">
        <v>137</v>
      </c>
      <c r="BG32" s="23">
        <v>368</v>
      </c>
      <c r="BH32" s="23">
        <v>212</v>
      </c>
      <c r="BI32" s="23">
        <v>13.00958</v>
      </c>
      <c r="BJ32" s="23">
        <v>14.740679999999999</v>
      </c>
      <c r="BK32" s="23">
        <v>20.27938</v>
      </c>
      <c r="BL32" s="23">
        <v>49.478259999999999</v>
      </c>
      <c r="BM32" s="23">
        <v>697.38431074597895</v>
      </c>
      <c r="BN32" s="23">
        <v>44.1111</v>
      </c>
      <c r="BO32" s="23">
        <v>1102</v>
      </c>
      <c r="BP32" s="23">
        <v>2726</v>
      </c>
      <c r="BQ32" s="23">
        <v>3175</v>
      </c>
      <c r="BR32" s="23">
        <v>1070</v>
      </c>
      <c r="BS32" s="23">
        <v>13.64424</v>
      </c>
      <c r="BT32" s="23">
        <v>14.71148</v>
      </c>
      <c r="BU32" s="23">
        <v>17.291419999999999</v>
      </c>
      <c r="BV32" s="23">
        <v>48.913710000000002</v>
      </c>
      <c r="BW32" s="23">
        <v>1928.9063319157922</v>
      </c>
      <c r="BX32" s="23">
        <v>41.481699999999996</v>
      </c>
      <c r="BY32" s="23">
        <v>1794</v>
      </c>
      <c r="BZ32" s="23">
        <v>4493</v>
      </c>
      <c r="CA32" s="23">
        <v>11224</v>
      </c>
      <c r="CB32" s="23">
        <v>3059</v>
      </c>
      <c r="CC32" s="23">
        <v>9.3037270000000003</v>
      </c>
      <c r="CD32" s="23">
        <v>11.586970000000001</v>
      </c>
      <c r="CE32" s="23">
        <v>14.500400000000001</v>
      </c>
      <c r="CF32" s="23">
        <v>32.04918</v>
      </c>
      <c r="CG32" s="23">
        <v>695.56087013072568</v>
      </c>
      <c r="CH32" s="23">
        <v>46.794600000000003</v>
      </c>
      <c r="CI32" s="23">
        <v>366</v>
      </c>
      <c r="CJ32" s="23">
        <v>1468</v>
      </c>
      <c r="CK32" s="23">
        <v>3336</v>
      </c>
      <c r="CL32" s="23">
        <v>1086</v>
      </c>
      <c r="CM32" s="23">
        <v>14.94741</v>
      </c>
      <c r="CN32" s="23">
        <v>15.677759999999999</v>
      </c>
      <c r="CO32" s="23">
        <v>19.278089999999999</v>
      </c>
      <c r="CP32" s="23">
        <v>36.367260000000002</v>
      </c>
      <c r="CQ32" s="23">
        <v>2949.6733891920026</v>
      </c>
      <c r="CR32" s="23">
        <v>41.004800000000003</v>
      </c>
      <c r="CS32" s="23">
        <v>2004</v>
      </c>
      <c r="CT32" s="23">
        <v>4103</v>
      </c>
      <c r="CU32" s="23">
        <v>11599</v>
      </c>
      <c r="CV32" s="23">
        <v>13957</v>
      </c>
      <c r="CW32" s="23">
        <v>9.955997</v>
      </c>
      <c r="CX32" s="23">
        <v>11.68519</v>
      </c>
      <c r="CY32" s="23">
        <v>17.1431</v>
      </c>
      <c r="CZ32" s="23">
        <v>41.269240000000003</v>
      </c>
    </row>
    <row r="33" spans="1:104" ht="16.5" x14ac:dyDescent="0.35">
      <c r="A33" s="11">
        <v>2018</v>
      </c>
      <c r="B33" s="23"/>
      <c r="C33" s="23">
        <v>43.317039438750001</v>
      </c>
      <c r="D33" s="23">
        <v>12857</v>
      </c>
      <c r="E33" s="23">
        <v>25005</v>
      </c>
      <c r="F33" s="23">
        <v>43896</v>
      </c>
      <c r="G33" s="23">
        <v>22533</v>
      </c>
      <c r="H33" s="23">
        <v>9.7593619999999994</v>
      </c>
      <c r="I33" s="23">
        <v>11.56808</v>
      </c>
      <c r="J33" s="23">
        <v>14.865769999999999</v>
      </c>
      <c r="K33" s="23">
        <v>36.499670000000002</v>
      </c>
      <c r="L33" s="23"/>
      <c r="M33" s="23">
        <v>42.372700000000002</v>
      </c>
      <c r="N33" s="23">
        <v>9506</v>
      </c>
      <c r="O33" s="23">
        <v>19143</v>
      </c>
      <c r="P33" s="23">
        <v>37305</v>
      </c>
      <c r="Q33" s="23">
        <v>21623</v>
      </c>
      <c r="R33" s="23">
        <v>10.66765</v>
      </c>
      <c r="S33" s="23">
        <v>12.64166</v>
      </c>
      <c r="T33" s="23">
        <v>16.353940000000001</v>
      </c>
      <c r="U33" s="23">
        <v>39.609549999999999</v>
      </c>
      <c r="V33" s="23"/>
      <c r="W33" s="23">
        <v>43.67</v>
      </c>
      <c r="X33" s="23">
        <v>3444</v>
      </c>
      <c r="Y33" s="23">
        <v>4201</v>
      </c>
      <c r="Z33" s="23">
        <v>3436</v>
      </c>
      <c r="AA33" s="23">
        <v>715</v>
      </c>
      <c r="AB33" s="23">
        <v>10.27848</v>
      </c>
      <c r="AC33" s="23">
        <v>12.07968</v>
      </c>
      <c r="AD33" s="23">
        <v>14.10458</v>
      </c>
      <c r="AE33" s="23">
        <v>40.005450000000003</v>
      </c>
      <c r="AF33" s="23"/>
      <c r="AG33" s="23"/>
      <c r="AH33" s="23"/>
      <c r="AI33" s="23">
        <v>228.34</v>
      </c>
      <c r="AJ33" s="23">
        <v>53.518900000000002</v>
      </c>
      <c r="AK33" s="23">
        <v>97</v>
      </c>
      <c r="AL33" s="23">
        <v>297</v>
      </c>
      <c r="AM33" s="23">
        <v>1181</v>
      </c>
      <c r="AN33" s="23">
        <v>695</v>
      </c>
      <c r="AO33" s="23">
        <v>15.45819</v>
      </c>
      <c r="AP33" s="23">
        <v>22.704689999999999</v>
      </c>
      <c r="AQ33" s="23">
        <v>27.271519999999999</v>
      </c>
      <c r="AR33" s="23">
        <v>55.909289999999999</v>
      </c>
      <c r="AS33" s="23"/>
      <c r="AT33" s="23">
        <v>43.2</v>
      </c>
      <c r="AU33" s="23">
        <v>697</v>
      </c>
      <c r="AV33" s="23">
        <v>1884</v>
      </c>
      <c r="AW33" s="23">
        <v>3696</v>
      </c>
      <c r="AX33" s="23">
        <v>1280</v>
      </c>
      <c r="AY33" s="23">
        <v>10.707129999999999</v>
      </c>
      <c r="AZ33" s="23">
        <v>12.91033</v>
      </c>
      <c r="BA33" s="23">
        <v>17.106539999999999</v>
      </c>
      <c r="BB33" s="23">
        <v>37.226199999999999</v>
      </c>
      <c r="BC33" s="23"/>
      <c r="BD33" s="23">
        <v>44.95</v>
      </c>
      <c r="BE33" s="23"/>
      <c r="BF33" s="23"/>
      <c r="BG33" s="23"/>
      <c r="BH33" s="23"/>
      <c r="BI33" s="23"/>
      <c r="BJ33" s="23"/>
      <c r="BK33" s="23"/>
      <c r="BL33" s="23"/>
      <c r="BM33" s="23"/>
      <c r="BN33" s="23">
        <v>43.9</v>
      </c>
      <c r="BO33" s="23">
        <v>1102</v>
      </c>
      <c r="BP33" s="23">
        <v>2726</v>
      </c>
      <c r="BQ33" s="23">
        <v>3175</v>
      </c>
      <c r="BR33" s="23">
        <v>1070</v>
      </c>
      <c r="BS33" s="23">
        <v>13.64424</v>
      </c>
      <c r="BT33" s="23">
        <v>14.71148</v>
      </c>
      <c r="BU33" s="23">
        <v>17.291419999999999</v>
      </c>
      <c r="BV33" s="23">
        <v>48.913710000000002</v>
      </c>
      <c r="BW33" s="23"/>
      <c r="BX33" s="23">
        <v>41.3</v>
      </c>
      <c r="BY33" s="23">
        <v>1794</v>
      </c>
      <c r="BZ33" s="23">
        <v>4493</v>
      </c>
      <c r="CA33" s="23">
        <v>11224</v>
      </c>
      <c r="CB33" s="23">
        <v>3059</v>
      </c>
      <c r="CC33" s="23">
        <v>9.3037270000000003</v>
      </c>
      <c r="CD33" s="23">
        <v>11.586970000000001</v>
      </c>
      <c r="CE33" s="23">
        <v>14.500400000000001</v>
      </c>
      <c r="CF33" s="23">
        <v>32.04918</v>
      </c>
      <c r="CG33" s="23"/>
      <c r="CH33" s="23">
        <v>46.9</v>
      </c>
      <c r="CI33" s="23">
        <v>366</v>
      </c>
      <c r="CJ33" s="23">
        <v>1468</v>
      </c>
      <c r="CK33" s="23">
        <v>3336</v>
      </c>
      <c r="CL33" s="23">
        <v>1086</v>
      </c>
      <c r="CM33" s="23">
        <v>14.94741</v>
      </c>
      <c r="CN33" s="23">
        <v>15.677759999999999</v>
      </c>
      <c r="CO33" s="23">
        <v>19.278089999999999</v>
      </c>
      <c r="CP33" s="23">
        <v>36.367260000000002</v>
      </c>
      <c r="CQ33" s="23"/>
      <c r="CR33" s="23">
        <v>41.04</v>
      </c>
      <c r="CS33" s="23">
        <v>2004</v>
      </c>
      <c r="CT33" s="23">
        <v>4103</v>
      </c>
      <c r="CU33" s="23">
        <v>11599</v>
      </c>
      <c r="CV33" s="23">
        <v>13957</v>
      </c>
      <c r="CW33" s="23">
        <v>9.955997</v>
      </c>
      <c r="CX33" s="23">
        <v>11.68519</v>
      </c>
      <c r="CY33" s="23">
        <v>17.1431</v>
      </c>
      <c r="CZ33" s="23">
        <v>41.269240000000003</v>
      </c>
    </row>
    <row r="34" spans="1:104" ht="16.5" x14ac:dyDescent="0.35">
      <c r="A34" s="11">
        <v>2019</v>
      </c>
      <c r="B34" s="24"/>
      <c r="C34" s="23">
        <v>43.170119502467493</v>
      </c>
      <c r="D34" s="23">
        <v>12857</v>
      </c>
      <c r="E34" s="23">
        <v>25005</v>
      </c>
      <c r="F34" s="23">
        <v>43896</v>
      </c>
      <c r="G34" s="23">
        <v>22533</v>
      </c>
      <c r="H34" s="23">
        <v>9.7593619999999994</v>
      </c>
      <c r="I34" s="23">
        <v>11.56808</v>
      </c>
      <c r="J34" s="23">
        <v>14.865769999999999</v>
      </c>
      <c r="K34" s="23">
        <v>36.499670000000002</v>
      </c>
      <c r="L34" s="24"/>
      <c r="M34" s="23">
        <v>42.372700000000002</v>
      </c>
      <c r="N34" s="23">
        <v>9506</v>
      </c>
      <c r="O34" s="23">
        <v>19143</v>
      </c>
      <c r="P34" s="23">
        <v>37305</v>
      </c>
      <c r="Q34" s="23">
        <v>21623</v>
      </c>
      <c r="R34" s="23">
        <v>10.66765</v>
      </c>
      <c r="S34" s="23">
        <v>12.64166</v>
      </c>
      <c r="T34" s="23">
        <v>16.353940000000001</v>
      </c>
      <c r="U34" s="23">
        <v>39.609549999999999</v>
      </c>
      <c r="V34" s="24"/>
      <c r="W34" s="23">
        <v>43.562067421684773</v>
      </c>
      <c r="X34" s="23">
        <v>3444</v>
      </c>
      <c r="Y34" s="23">
        <v>4201</v>
      </c>
      <c r="Z34" s="23">
        <v>3436</v>
      </c>
      <c r="AA34" s="23">
        <v>715</v>
      </c>
      <c r="AB34" s="23">
        <v>10.27848</v>
      </c>
      <c r="AC34" s="23">
        <v>12.07968</v>
      </c>
      <c r="AD34" s="23">
        <v>14.10458</v>
      </c>
      <c r="AE34" s="23">
        <v>40.005450000000003</v>
      </c>
      <c r="AF34" s="23"/>
      <c r="AG34" s="23"/>
      <c r="AH34" s="23"/>
      <c r="AI34" s="23">
        <v>248.803</v>
      </c>
      <c r="AJ34" s="23">
        <v>52.942965248580897</v>
      </c>
      <c r="AK34" s="23">
        <v>97</v>
      </c>
      <c r="AL34" s="23">
        <v>297</v>
      </c>
      <c r="AM34" s="23">
        <v>1181</v>
      </c>
      <c r="AN34" s="23">
        <v>695</v>
      </c>
      <c r="AO34" s="23">
        <v>15.45819</v>
      </c>
      <c r="AP34" s="23">
        <v>22.704689999999999</v>
      </c>
      <c r="AQ34" s="23">
        <v>27.271519999999999</v>
      </c>
      <c r="AR34" s="23">
        <v>55.909289999999999</v>
      </c>
      <c r="AS34" s="23"/>
      <c r="AT34" s="23">
        <v>43.158340213266364</v>
      </c>
      <c r="AU34" s="23">
        <v>697</v>
      </c>
      <c r="AV34" s="23">
        <v>1884</v>
      </c>
      <c r="AW34" s="23">
        <v>3696</v>
      </c>
      <c r="AX34" s="23">
        <v>1280</v>
      </c>
      <c r="AY34" s="23">
        <v>10.707129999999999</v>
      </c>
      <c r="AZ34" s="23">
        <v>12.91033</v>
      </c>
      <c r="BA34" s="23">
        <v>17.106539999999999</v>
      </c>
      <c r="BB34" s="23">
        <v>37.226199999999999</v>
      </c>
      <c r="BC34" s="23"/>
      <c r="BD34" s="23">
        <v>44.699919117692616</v>
      </c>
      <c r="BE34" s="23"/>
      <c r="BF34" s="23"/>
      <c r="BG34" s="23"/>
      <c r="BH34" s="23"/>
      <c r="BI34" s="23"/>
      <c r="BJ34" s="23"/>
      <c r="BK34" s="23"/>
      <c r="BL34" s="23"/>
      <c r="BM34" s="23"/>
      <c r="BN34" s="23">
        <v>43.689910249347662</v>
      </c>
      <c r="BO34" s="23">
        <v>1102</v>
      </c>
      <c r="BP34" s="23">
        <v>2726</v>
      </c>
      <c r="BQ34" s="23">
        <v>3175</v>
      </c>
      <c r="BR34" s="23">
        <v>1070</v>
      </c>
      <c r="BS34" s="23">
        <v>13.64424</v>
      </c>
      <c r="BT34" s="23">
        <v>14.71148</v>
      </c>
      <c r="BU34" s="23">
        <v>17.291419999999999</v>
      </c>
      <c r="BV34" s="23">
        <v>48.913710000000002</v>
      </c>
      <c r="BW34" s="23"/>
      <c r="BX34" s="23">
        <v>41.119095890477006</v>
      </c>
      <c r="BY34" s="23">
        <v>1794</v>
      </c>
      <c r="BZ34" s="23">
        <v>4493</v>
      </c>
      <c r="CA34" s="23">
        <v>11224</v>
      </c>
      <c r="CB34" s="23">
        <v>3059</v>
      </c>
      <c r="CC34" s="23">
        <v>9.3037270000000003</v>
      </c>
      <c r="CD34" s="23">
        <v>11.586970000000001</v>
      </c>
      <c r="CE34" s="23">
        <v>14.500400000000001</v>
      </c>
      <c r="CF34" s="23">
        <v>32.04918</v>
      </c>
      <c r="CG34" s="23"/>
      <c r="CH34" s="23">
        <v>47.005637402606276</v>
      </c>
      <c r="CI34" s="23">
        <v>366</v>
      </c>
      <c r="CJ34" s="23">
        <v>1468</v>
      </c>
      <c r="CK34" s="23">
        <v>3336</v>
      </c>
      <c r="CL34" s="23">
        <v>1086</v>
      </c>
      <c r="CM34" s="23">
        <v>14.94741</v>
      </c>
      <c r="CN34" s="23">
        <v>15.677759999999999</v>
      </c>
      <c r="CO34" s="23">
        <v>19.278089999999999</v>
      </c>
      <c r="CP34" s="23">
        <v>36.367260000000002</v>
      </c>
      <c r="CQ34" s="23"/>
      <c r="CR34" s="23">
        <v>41.07523021695021</v>
      </c>
      <c r="CS34" s="23">
        <v>2004</v>
      </c>
      <c r="CT34" s="23">
        <v>4103</v>
      </c>
      <c r="CU34" s="23">
        <v>11599</v>
      </c>
      <c r="CV34" s="23">
        <v>13957</v>
      </c>
      <c r="CW34" s="23">
        <v>9.955997</v>
      </c>
      <c r="CX34" s="23">
        <v>11.68519</v>
      </c>
      <c r="CY34" s="23">
        <v>17.1431</v>
      </c>
      <c r="CZ34" s="23">
        <v>41.269240000000003</v>
      </c>
    </row>
    <row r="35" spans="1:104" ht="16.5" x14ac:dyDescent="0.35">
      <c r="A35" s="11">
        <v>2020</v>
      </c>
      <c r="C35" s="23">
        <v>43.19967735947106</v>
      </c>
      <c r="D35" s="23">
        <v>7422</v>
      </c>
      <c r="E35" s="23">
        <v>13645</v>
      </c>
      <c r="F35" s="23">
        <v>29437</v>
      </c>
      <c r="G35" s="23">
        <v>21841</v>
      </c>
      <c r="H35" s="23">
        <v>7.5163310000000001</v>
      </c>
      <c r="I35" s="23">
        <v>11.1615</v>
      </c>
      <c r="J35" s="23">
        <v>15.495710000000001</v>
      </c>
      <c r="K35" s="23">
        <v>37.901600000000002</v>
      </c>
      <c r="M35" s="23">
        <v>42.372700000000002</v>
      </c>
      <c r="N35" s="23">
        <v>7375</v>
      </c>
      <c r="O35" s="23">
        <v>13461</v>
      </c>
      <c r="P35" s="23">
        <v>28542</v>
      </c>
      <c r="Q35" s="23">
        <v>21213</v>
      </c>
      <c r="R35" s="23">
        <v>7.4543939999999997</v>
      </c>
      <c r="S35" s="23">
        <v>11.018269999999999</v>
      </c>
      <c r="T35" s="23">
        <v>15.1425</v>
      </c>
      <c r="U35" s="23">
        <v>37.16901</v>
      </c>
      <c r="W35" s="23">
        <v>43.454401604108305</v>
      </c>
      <c r="X35" s="23">
        <v>3444</v>
      </c>
      <c r="Y35" s="23">
        <v>4201</v>
      </c>
      <c r="Z35" s="23">
        <v>3436</v>
      </c>
      <c r="AA35" s="23">
        <v>715</v>
      </c>
      <c r="AB35" s="23">
        <v>10.27848</v>
      </c>
      <c r="AC35" s="23">
        <v>12.07968</v>
      </c>
      <c r="AD35" s="23">
        <v>14.10458</v>
      </c>
      <c r="AE35" s="23">
        <v>40.005450000000003</v>
      </c>
      <c r="AI35" s="25">
        <v>234.964</v>
      </c>
      <c r="AJ35" s="23">
        <v>52.373228323310911</v>
      </c>
      <c r="AK35" s="23">
        <v>97</v>
      </c>
      <c r="AL35" s="23">
        <v>297</v>
      </c>
      <c r="AM35" s="23">
        <v>1181</v>
      </c>
      <c r="AN35" s="23">
        <v>695</v>
      </c>
      <c r="AO35" s="23">
        <v>15.45819</v>
      </c>
      <c r="AP35" s="23">
        <v>22.704689999999999</v>
      </c>
      <c r="AQ35" s="23">
        <v>27.271519999999999</v>
      </c>
      <c r="AR35" s="23">
        <v>55.909289999999999</v>
      </c>
      <c r="AT35" s="23">
        <v>43.116720601019551</v>
      </c>
      <c r="AU35" s="23">
        <v>697</v>
      </c>
      <c r="AV35" s="23">
        <v>1884</v>
      </c>
      <c r="AW35" s="23">
        <v>3696</v>
      </c>
      <c r="AX35" s="23">
        <v>1280</v>
      </c>
      <c r="AY35" s="23">
        <v>10.707129999999999</v>
      </c>
      <c r="AZ35" s="23">
        <v>12.91033</v>
      </c>
      <c r="BA35" s="23">
        <v>17.106539999999999</v>
      </c>
      <c r="BB35" s="23">
        <v>37.226199999999999</v>
      </c>
      <c r="BD35" s="23">
        <v>44.451229569038077</v>
      </c>
      <c r="BN35" s="23">
        <v>43.480825913349747</v>
      </c>
      <c r="BO35" s="23">
        <v>1102</v>
      </c>
      <c r="BP35" s="23">
        <v>2726</v>
      </c>
      <c r="BQ35" s="23">
        <v>3175</v>
      </c>
      <c r="BR35" s="23">
        <v>1070</v>
      </c>
      <c r="BS35" s="23">
        <v>13.64424</v>
      </c>
      <c r="BT35" s="23">
        <v>14.71148</v>
      </c>
      <c r="BU35" s="23">
        <v>17.291419999999999</v>
      </c>
      <c r="BV35" s="23">
        <v>48.913710000000002</v>
      </c>
      <c r="BX35" s="23">
        <v>40.93898418523591</v>
      </c>
      <c r="BY35" s="23">
        <v>1794</v>
      </c>
      <c r="BZ35" s="23">
        <v>4493</v>
      </c>
      <c r="CA35" s="23">
        <v>11224</v>
      </c>
      <c r="CB35" s="23">
        <v>3059</v>
      </c>
      <c r="CC35" s="23">
        <v>9.3037270000000003</v>
      </c>
      <c r="CD35" s="23">
        <v>11.586970000000001</v>
      </c>
      <c r="CE35" s="23">
        <v>14.500400000000001</v>
      </c>
      <c r="CF35" s="23">
        <v>32.04918</v>
      </c>
      <c r="CH35" s="23">
        <v>47.111512742543667</v>
      </c>
      <c r="CI35" s="23">
        <v>366</v>
      </c>
      <c r="CJ35" s="23">
        <v>1468</v>
      </c>
      <c r="CK35" s="23">
        <v>3336</v>
      </c>
      <c r="CL35" s="23">
        <v>1086</v>
      </c>
      <c r="CM35" s="23">
        <v>14.94741</v>
      </c>
      <c r="CN35" s="23">
        <v>15.677759999999999</v>
      </c>
      <c r="CO35" s="23">
        <v>19.278089999999999</v>
      </c>
      <c r="CP35" s="23">
        <v>36.367260000000002</v>
      </c>
      <c r="CR35" s="23">
        <v>41.110490676789951</v>
      </c>
      <c r="CS35" s="23">
        <v>2004</v>
      </c>
      <c r="CT35" s="23">
        <v>4103</v>
      </c>
      <c r="CU35" s="23">
        <v>11599</v>
      </c>
      <c r="CV35" s="23">
        <v>13957</v>
      </c>
      <c r="CW35" s="23">
        <v>9.955997</v>
      </c>
      <c r="CX35" s="23">
        <v>11.68519</v>
      </c>
      <c r="CY35" s="23">
        <v>17.1431</v>
      </c>
      <c r="CZ35" s="23">
        <v>41.269240000000003</v>
      </c>
    </row>
    <row r="36" spans="1:104" ht="16.5" x14ac:dyDescent="0.35">
      <c r="A36" s="11">
        <v>2021</v>
      </c>
      <c r="C36" s="23">
        <v>42.998262281474751</v>
      </c>
      <c r="D36" s="23">
        <v>7422</v>
      </c>
      <c r="E36" s="23">
        <v>13645</v>
      </c>
      <c r="F36" s="23">
        <v>29437</v>
      </c>
      <c r="G36" s="23">
        <v>21841</v>
      </c>
      <c r="H36" s="23">
        <v>7.5163310000000001</v>
      </c>
      <c r="I36" s="23">
        <v>11.1615</v>
      </c>
      <c r="J36" s="23">
        <v>15.495710000000001</v>
      </c>
      <c r="K36" s="23">
        <v>37.901600000000002</v>
      </c>
      <c r="M36" s="23">
        <v>42.372700000000002</v>
      </c>
      <c r="N36" s="23">
        <v>7375</v>
      </c>
      <c r="O36" s="23">
        <v>13461</v>
      </c>
      <c r="P36" s="23">
        <v>28542</v>
      </c>
      <c r="Q36" s="23">
        <v>21213</v>
      </c>
      <c r="R36" s="23">
        <v>7.4543939999999997</v>
      </c>
      <c r="S36" s="23">
        <v>11.018269999999999</v>
      </c>
      <c r="T36" s="23">
        <v>15.1425</v>
      </c>
      <c r="U36" s="23">
        <v>37.16901</v>
      </c>
      <c r="W36" s="23">
        <v>43.347001887958164</v>
      </c>
      <c r="X36" s="23">
        <v>3444</v>
      </c>
      <c r="Y36" s="23">
        <v>4201</v>
      </c>
      <c r="Z36" s="23">
        <v>3436</v>
      </c>
      <c r="AA36" s="23">
        <v>715</v>
      </c>
      <c r="AB36" s="23">
        <v>10.27848</v>
      </c>
      <c r="AC36" s="23">
        <v>12.07968</v>
      </c>
      <c r="AD36" s="23">
        <v>14.10458</v>
      </c>
      <c r="AE36" s="23">
        <v>40.005450000000003</v>
      </c>
      <c r="AI36" s="25">
        <v>275.57499999999999</v>
      </c>
      <c r="AJ36" s="23">
        <v>51.809622527313572</v>
      </c>
      <c r="AK36" s="23">
        <v>97</v>
      </c>
      <c r="AL36" s="23">
        <v>297</v>
      </c>
      <c r="AM36" s="23">
        <v>1181</v>
      </c>
      <c r="AN36" s="23">
        <v>695</v>
      </c>
      <c r="AO36" s="23">
        <v>15.45819</v>
      </c>
      <c r="AP36" s="23">
        <v>22.704689999999999</v>
      </c>
      <c r="AQ36" s="23">
        <v>27.271519999999999</v>
      </c>
      <c r="AR36" s="23">
        <v>55.909289999999999</v>
      </c>
      <c r="AT36" s="23">
        <v>43.075141124517415</v>
      </c>
      <c r="AU36" s="23">
        <v>697</v>
      </c>
      <c r="AV36" s="23">
        <v>1884</v>
      </c>
      <c r="AW36" s="23">
        <v>3696</v>
      </c>
      <c r="AX36" s="23">
        <v>1280</v>
      </c>
      <c r="AY36" s="23">
        <v>10.707129999999999</v>
      </c>
      <c r="AZ36" s="23">
        <v>12.91033</v>
      </c>
      <c r="BA36" s="23">
        <v>17.106539999999999</v>
      </c>
      <c r="BB36" s="23">
        <v>37.226199999999999</v>
      </c>
      <c r="BD36" s="23">
        <v>44.203923613303409</v>
      </c>
      <c r="BN36" s="23">
        <v>43.272742180450123</v>
      </c>
      <c r="BO36" s="23">
        <v>1102</v>
      </c>
      <c r="BP36" s="23">
        <v>2726</v>
      </c>
      <c r="BQ36" s="23">
        <v>3175</v>
      </c>
      <c r="BR36" s="23">
        <v>1070</v>
      </c>
      <c r="BS36" s="23">
        <v>13.64424</v>
      </c>
      <c r="BT36" s="23">
        <v>14.71148</v>
      </c>
      <c r="BU36" s="23">
        <v>17.291419999999999</v>
      </c>
      <c r="BV36" s="23">
        <v>48.913710000000002</v>
      </c>
      <c r="BX36" s="23">
        <v>40.759661413351985</v>
      </c>
      <c r="BY36" s="23">
        <v>1794</v>
      </c>
      <c r="BZ36" s="23">
        <v>4493</v>
      </c>
      <c r="CA36" s="23">
        <v>11224</v>
      </c>
      <c r="CB36" s="23">
        <v>3059</v>
      </c>
      <c r="CC36" s="23">
        <v>9.3037270000000003</v>
      </c>
      <c r="CD36" s="23">
        <v>11.586970000000001</v>
      </c>
      <c r="CE36" s="23">
        <v>14.500400000000001</v>
      </c>
      <c r="CF36" s="23">
        <v>32.04918</v>
      </c>
      <c r="CH36" s="23">
        <v>47.217626555741425</v>
      </c>
      <c r="CI36" s="23">
        <v>366</v>
      </c>
      <c r="CJ36" s="23">
        <v>1468</v>
      </c>
      <c r="CK36" s="23">
        <v>3336</v>
      </c>
      <c r="CL36" s="23">
        <v>1086</v>
      </c>
      <c r="CM36" s="23">
        <v>14.94741</v>
      </c>
      <c r="CN36" s="23">
        <v>15.677759999999999</v>
      </c>
      <c r="CO36" s="23">
        <v>19.278089999999999</v>
      </c>
      <c r="CP36" s="23">
        <v>36.367260000000002</v>
      </c>
      <c r="CR36" s="23">
        <v>41.145781405480811</v>
      </c>
      <c r="CS36" s="23">
        <v>2004</v>
      </c>
      <c r="CT36" s="23">
        <v>4103</v>
      </c>
      <c r="CU36" s="23">
        <v>11599</v>
      </c>
      <c r="CV36" s="23">
        <v>13957</v>
      </c>
      <c r="CW36" s="23">
        <v>9.955997</v>
      </c>
      <c r="CX36" s="23">
        <v>11.68519</v>
      </c>
      <c r="CY36" s="23">
        <v>17.1431</v>
      </c>
      <c r="CZ36" s="23">
        <v>41.269240000000003</v>
      </c>
    </row>
    <row r="37" spans="1:104" ht="16.5" x14ac:dyDescent="0.35">
      <c r="W37" s="23"/>
      <c r="X37" s="23"/>
      <c r="Y37" s="23"/>
      <c r="Z37" s="23"/>
      <c r="AA37" s="23"/>
      <c r="AB37" s="23"/>
      <c r="AC37" s="23"/>
    </row>
  </sheetData>
  <mergeCells count="1">
    <mergeCell ref="A1:A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PTF CNP - Indicaciones</vt:lpstr>
      <vt:lpstr>PTF CNP - Estimación</vt:lpstr>
      <vt:lpstr>PIB - Series Originales</vt:lpstr>
      <vt:lpstr>PIB - Series Construidas</vt:lpstr>
      <vt:lpstr>CAPITAL - Series Originales A</vt:lpstr>
      <vt:lpstr>CAPITAL - Series Originales M</vt:lpstr>
      <vt:lpstr>CAPITAL - Series Construidas A</vt:lpstr>
      <vt:lpstr>CAPITAL - Series Construidas M</vt:lpstr>
      <vt:lpstr>EMPLEO - Series Originales A</vt:lpstr>
      <vt:lpstr>EMPLEO - Series Originales M</vt:lpstr>
      <vt:lpstr>EMPLEO - Series Construidas A</vt:lpstr>
      <vt:lpstr>EMPLEO - Series Construidas 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Javier Miranda Toledo</dc:creator>
  <cp:lastModifiedBy>Rodrigo Javier Miranda Toledo</cp:lastModifiedBy>
  <dcterms:created xsi:type="dcterms:W3CDTF">2018-12-19T15:20:53Z</dcterms:created>
  <dcterms:modified xsi:type="dcterms:W3CDTF">2023-02-23T21:07:06Z</dcterms:modified>
</cp:coreProperties>
</file>